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קבלנים\מכרזים\הוספת מדחס קו אוויר למיכלים במתקן אלרואי PD26000639\"/>
    </mc:Choice>
  </mc:AlternateContent>
  <xr:revisionPtr revIDLastSave="0" documentId="8_{7A2578B3-7C2D-44B1-BD38-62CFB8658BC8}" xr6:coauthVersionLast="36" xr6:coauthVersionMax="36" xr10:uidLastSave="{00000000-0000-0000-0000-000000000000}"/>
  <workbookProtection workbookPassword="CCDC" lockStructure="1"/>
  <bookViews>
    <workbookView xWindow="0" yWindow="0" windowWidth="14380" windowHeight="5080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D979" i="2"/>
  <c r="C979" i="2"/>
  <c r="B979" i="2"/>
  <c r="A979" i="2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D923" i="2"/>
  <c r="C923" i="2"/>
  <c r="B923" i="2"/>
  <c r="A923" i="2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D886" i="2"/>
  <c r="C886" i="2"/>
  <c r="B886" i="2"/>
  <c r="A886" i="2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D883" i="2"/>
  <c r="C883" i="2"/>
  <c r="B883" i="2"/>
  <c r="A883" i="2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D851" i="2"/>
  <c r="C851" i="2"/>
  <c r="B851" i="2"/>
  <c r="A851" i="2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D848" i="2"/>
  <c r="C848" i="2"/>
  <c r="B848" i="2"/>
  <c r="A848" i="2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D661" i="2"/>
  <c r="C661" i="2"/>
  <c r="B661" i="2"/>
  <c r="A661" i="2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D608" i="2"/>
  <c r="C608" i="2"/>
  <c r="B608" i="2"/>
  <c r="A608" i="2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D602" i="2"/>
  <c r="C602" i="2"/>
  <c r="B602" i="2"/>
  <c r="A602" i="2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D562" i="2"/>
  <c r="C562" i="2"/>
  <c r="B562" i="2"/>
  <c r="A562" i="2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D527" i="2"/>
  <c r="C527" i="2"/>
  <c r="B527" i="2"/>
  <c r="A527" i="2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D524" i="2"/>
  <c r="C524" i="2"/>
  <c r="B524" i="2"/>
  <c r="A524" i="2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D491" i="2"/>
  <c r="C491" i="2"/>
  <c r="B491" i="2"/>
  <c r="A491" i="2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D442" i="2"/>
  <c r="C442" i="2"/>
  <c r="B442" i="2"/>
  <c r="A442" i="2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D367" i="2"/>
  <c r="C367" i="2"/>
  <c r="B367" i="2"/>
  <c r="A367" i="2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D171" i="2"/>
  <c r="C171" i="2"/>
  <c r="B171" i="2"/>
  <c r="A171" i="2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D168" i="2"/>
  <c r="C168" i="2"/>
  <c r="B168" i="2"/>
  <c r="A168" i="2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D86" i="2"/>
  <c r="C86" i="2"/>
  <c r="B86" i="2"/>
  <c r="A86" i="2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D83" i="2"/>
  <c r="C83" i="2"/>
  <c r="B83" i="2"/>
  <c r="A83" i="2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<sst xmlns="http://schemas.openxmlformats.org/spreadsheetml/2006/main" count="541" uniqueCount="421">
  <si>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</si>
  <si>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</si>
  <si>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</si>
  <si>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</si>
  <si>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</si>
  <si>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</si>
  <si>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</si>
  <si>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</si>
  <si>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</si>
  <si>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</si>
  <si>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</si>
  <si>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</si>
  <si>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</si>
  <si>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</si>
  <si>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</si>
  <si>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</si>
  <si>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</si>
  <si>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</si>
  <si>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</si>
  <si>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</si>
  <si>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</si>
  <si>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</si>
  <si>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</si>
  <si>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</si>
  <si>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</si>
  <si>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</si>
  <si>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</si>
  <si>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</si>
  <si>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</si>
  <si>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</si>
  <si>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</si>
  <si>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</si>
  <si>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</si>
  <si>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</si>
  <si>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</si>
  <si>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</si>
  <si>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</si>
  <si>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</si>
  <si>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</si>
  <si>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</si>
  <si>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</si>
  <si>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</si>
  <si>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</si>
  <si>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</si>
  <si>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</si>
  <si>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</si>
  <si>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</si>
  <si>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</si>
  <si>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</si>
  <si>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</si>
  <si>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</si>
  <si>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</si>
  <si>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</si>
  <si>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</si>
  <si>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</si>
  <si>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</si>
  <si>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</si>
  <si>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</si>
  <si>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</si>
  <si>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</si>
  <si>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</si>
  <si>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</si>
  <si>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</si>
  <si>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</si>
  <si>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</si>
  <si>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</si>
  <si>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</si>
  <si>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</si>
  <si>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</si>
  <si>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</si>
  <si>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</si>
  <si>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</si>
  <si>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</si>
  <si>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</si>
  <si>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</si>
  <si>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</si>
  <si>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</si>
  <si>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</si>
  <si>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</si>
  <si>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</si>
  <si>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</si>
  <si>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</si>
  <si>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</si>
  <si>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</si>
  <si>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</si>
  <si>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</si>
  <si>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</si>
  <si>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</si>
  <si>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</si>
  <si>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</si>
  <si>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</si>
  <si>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</si>
  <si>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</si>
  <si>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</si>
  <si>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</si>
  <si>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</si>
  <si>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</si>
  <si>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</si>
  <si>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</si>
  <si>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</si>
  <si>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</si>
  <si>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</si>
  <si>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</si>
  <si>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</si>
  <si>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</si>
  <si>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</si>
  <si>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</si>
  <si>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</si>
  <si>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</si>
  <si>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</si>
  <si>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</si>
  <si>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</si>
  <si>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</si>
  <si>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</si>
  <si>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</si>
  <si>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</si>
  <si>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</si>
  <si>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</si>
  <si>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</si>
  <si>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</si>
  <si>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</si>
  <si>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</si>
  <si>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</si>
  <si>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</si>
  <si>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</si>
  <si>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</si>
  <si>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</si>
  <si>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</si>
  <si>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</si>
  <si>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</si>
  <si>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</si>
  <si>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</si>
  <si>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</si>
  <si>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</si>
  <si>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</si>
  <si>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</si>
  <si>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</si>
  <si>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</si>
  <si>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</si>
  <si>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</si>
  <si>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</si>
  <si>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</si>
  <si>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</si>
  <si>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</si>
  <si>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</si>
  <si>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</si>
  <si>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</si>
  <si>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</si>
  <si>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</si>
  <si>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</si>
  <si>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</si>
  <si>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</si>
  <si>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</si>
  <si>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</si>
  <si>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</si>
  <si>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</si>
  <si>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</si>
  <si>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</si>
  <si>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</si>
  <si>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</si>
  <si>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</si>
  <si>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</si>
  <si>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</si>
  <si>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</si>
  <si>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</si>
  <si>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</si>
  <si>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</si>
  <si>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</si>
  <si>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</si>
  <si>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</si>
  <si>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</si>
  <si>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</si>
  <si>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</si>
  <si>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</si>
  <si>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</si>
  <si>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</si>
  <si>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19/04/2026</t>
  </si>
  <si>
    <t>PD26000639</t>
  </si>
  <si>
    <t>הנדסה-מטה</t>
  </si>
  <si>
    <t>הוספת מדחס וקו אוויר למיכלים אלר</t>
  </si>
  <si>
    <t>אושר וועדה</t>
  </si>
  <si>
    <t>tal_k</t>
  </si>
  <si>
    <t>Y</t>
  </si>
  <si>
    <t>110</t>
  </si>
  <si>
    <t>אלרואי</t>
  </si>
  <si>
    <t>W2600060</t>
  </si>
  <si>
    <t>aviel_d</t>
  </si>
  <si>
    <t>400</t>
  </si>
  <si>
    <t>חוזה עבודות</t>
  </si>
  <si>
    <t>00</t>
  </si>
  <si>
    <t>מאשרי דרישות מרוכזות - כללי</t>
  </si>
  <si>
    <t>X</t>
  </si>
  <si>
    <t>793,850.00</t>
  </si>
  <si>
    <t>142,893.00</t>
  </si>
  <si>
    <t>936,743.00</t>
  </si>
  <si>
    <t>ILS</t>
  </si>
  <si>
    <t>002</t>
  </si>
  <si>
    <t>michal</t>
  </si>
  <si>
    <t>מכרז פומבי</t>
  </si>
  <si>
    <t>אושר בוועדת מכרזים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</si>
  <si>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</si>
  <si>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</si>
  <si>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</si>
  <si>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</si>
  <si>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</si>
  <si>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</si>
  <si>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</si>
  <si>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</si>
  <si>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</si>
  <si>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הוספת מדחס קו אוויר למיכלים במתקן אלרואי</t>
  </si>
  <si>
    <t>אביאל דמוז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</si>
  <si>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</si>
  <si>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</si>
  <si>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</si>
  <si>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</si>
  <si>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</si>
  <si>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</si>
  <si>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</si>
  <si>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</si>
  <si>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</si>
  <si>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</si>
  <si>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</si>
  <si>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</si>
  <si>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793,850</t>
  </si>
  <si>
    <t>1.00</t>
  </si>
  <si>
    <t>יח</t>
  </si>
  <si>
    <t>230054</t>
  </si>
  <si>
    <t>210</t>
  </si>
  <si>
    <t>726</t>
  </si>
  <si>
    <t>110.230054.12.210-726</t>
  </si>
  <si>
    <t>רכוש קבוע</t>
  </si>
  <si>
    <t>הוספת מדחס וקו אוויר למיכלים באל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</si>
  <si>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</si>
  <si>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</si>
  <si>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</si>
  <si>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</si>
  <si>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</si>
  <si>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</si>
  <si>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WE010001</t>
  </si>
  <si>
    <t>חפירת גישוש לאיתור תשתיות תת קרקעיות</t>
  </si>
  <si>
    <t>חפירת ידים בסיוע כלי חפירה זעיר לאיתור סימון ומיפוי של תשתית תת-קרקעית על ידי מודד מוסמך כולל הגשת תוכנית עדות מפורטת</t>
  </si>
  <si>
    <t>מ3</t>
  </si>
  <si>
    <t>6.1.01</t>
  </si>
  <si>
    <t>WE010013</t>
  </si>
  <si>
    <t>מילוי מובא בחול</t>
  </si>
  <si>
    <t>מילוי בחול מובא לרבות פיזור בשכבות של 20 ס''מ והידוק</t>
  </si>
  <si>
    <t>6.1.13</t>
  </si>
  <si>
    <t>WE010014</t>
  </si>
  <si>
    <t>מילוי מובא ממחצבה והידוק לא מבוקר</t>
  </si>
  <si>
    <t>מצע סוג א' ממחצבה מאושרת לרבות פיזור ובשכבות של 20 ס''מ והידוק לא מבוקר</t>
  </si>
  <si>
    <t>6.1.14</t>
  </si>
  <si>
    <t>WE010017</t>
  </si>
  <si>
    <t>מילוי CLSM</t>
  </si>
  <si>
    <t>מילוי תעלות או בורות בתערובת CLSM בשפיכה חופשית ללא טפסנות</t>
  </si>
  <si>
    <t>6.1.17</t>
  </si>
  <si>
    <t>WE010018</t>
  </si>
  <si>
    <t>פינוי של עודפי קרקע לאתר פינו מאושר עי ידי הרשויות</t>
  </si>
  <si>
    <t>העמסה, הובלה, פינוי של עודפי קרקע לאתר מורשה כולל כל עלויות והתשלומים הנדרשים</t>
  </si>
  <si>
    <t>6.1.18</t>
  </si>
  <si>
    <t>WE010041</t>
  </si>
  <si>
    <t>ביצוע מילוי חוזר מחומר מקומי ו/ או נברר מהודק בשכבות 20ס"מ</t>
  </si>
  <si>
    <t>ביצוע מילוי חוזר מחומר מקומי ו/ או נברר מהודק בשכבות 20 ס"מ (אחרי ההידוק) לדרגת הידוק %98 עד %100 מהצפיפות המקסימלית</t>
  </si>
  <si>
    <t>6.1.341</t>
  </si>
  <si>
    <t>WE020004</t>
  </si>
  <si>
    <t>מצע יריעות פוליאטילן</t>
  </si>
  <si>
    <t>מצע יריעות פוליאטילן עובי 0.2 מ''מ לרבות ישור והכנת שטח.</t>
  </si>
  <si>
    <t>מ2</t>
  </si>
  <si>
    <t>6.1.26</t>
  </si>
  <si>
    <t>WE020008</t>
  </si>
  <si>
    <t>מרצפי בטון עובי גדול מ- 25 ס''מ ועד 40 ס''מ</t>
  </si>
  <si>
    <t>מרצפי בטון ב- 30, דרגת חשיפה 6, יצוקים על מצע או קרקע בעובי גדול מ- 25 ס''מ ועד 40 ס''מ</t>
  </si>
  <si>
    <t>6.1.30</t>
  </si>
  <si>
    <t>WE020064</t>
  </si>
  <si>
    <t>מוטות פלדה עגולים מצולעים בכל הקטרים לזיון בטון.</t>
  </si>
  <si>
    <t>טון</t>
  </si>
  <si>
    <t>6.1.86</t>
  </si>
  <si>
    <t>WE040003</t>
  </si>
  <si>
    <t>פרוק מסעת אספלט</t>
  </si>
  <si>
    <t>פירוק מיסעת אספלט עובי עד 10 ס''מ כולל פינוי פסולת לאתר מורשה</t>
  </si>
  <si>
    <t>6.1.101</t>
  </si>
  <si>
    <t>WE040005</t>
  </si>
  <si>
    <t>ניסור אספלט</t>
  </si>
  <si>
    <t>ניסור אספלט קיים ע''י מסור כביש</t>
  </si>
  <si>
    <t>מטר</t>
  </si>
  <si>
    <t>6.1.103</t>
  </si>
  <si>
    <t>WE040019</t>
  </si>
  <si>
    <t>ציפוי יסוד</t>
  </si>
  <si>
    <t>ציפוי יסוד באימולסיה ביטומנית בשיעור 1 ליטר/מ''ר</t>
  </si>
  <si>
    <t>6.1.117</t>
  </si>
  <si>
    <t>WE040020</t>
  </si>
  <si>
    <t>ציפוי מאחה</t>
  </si>
  <si>
    <t>ציפוי מאחה באימולסיה ביטומנית בשיער 0.5 ליטר/מ''ר</t>
  </si>
  <si>
    <t>6.1.118</t>
  </si>
  <si>
    <t>WE040021</t>
  </si>
  <si>
    <t>שכבת אספלט תחתונה</t>
  </si>
  <si>
    <t>שכבה מקשרת מבטון אספלט בעובי 5 ס''מ עם אבן גודל מקסימאלי 19 מ''מ לרבות פיזור והידוק</t>
  </si>
  <si>
    <t>6.1.119</t>
  </si>
  <si>
    <t>WE040022</t>
  </si>
  <si>
    <t>שכבה אספלט עליונה</t>
  </si>
  <si>
    <t>שכבה עליונה מבטון אספלט בעובי 5 ס''מ עם אבן גודל מקסימאלי 19 מ''מ לרבות פיזור והידוק</t>
  </si>
  <si>
    <t>6.1.120</t>
  </si>
  <si>
    <t>WE050001</t>
  </si>
  <si>
    <t>קונסטרקציית פלדה ממשקל של 500 עד 2,000 ק''ג</t>
  </si>
  <si>
    <t>קונסטרוקציית פלדה מפרופילים, פחי קשר, פחי עיגון ברגים ואומים מגולוונים במשקל עד 2 טון כולל צביעה.</t>
  </si>
  <si>
    <t>ק'ג</t>
  </si>
  <si>
    <t>6.1.125</t>
  </si>
  <si>
    <t>WE050007</t>
  </si>
  <si>
    <t>סיכוך גגות בפח איסכורית</t>
  </si>
  <si>
    <t>סיכוך גגות בלוחות איסכורית בעובי 0.6 מ''מ, גל גובה 38 מ''מ, מגולוון וצבוע לרבות אביזרי חיבור ואיטום</t>
  </si>
  <si>
    <t>6.1.131</t>
  </si>
  <si>
    <t>WE050008</t>
  </si>
  <si>
    <t>סיכוך קירות בפח איסכורית</t>
  </si>
  <si>
    <t>סיכוך קירות בלוחות איסכורית בעובי 0.6 מ''מ, גל גובה 38 מ''מ, מגולוון וצבוע לרבות אביזרי חיבור ואיטום</t>
  </si>
  <si>
    <t>6.1.132</t>
  </si>
  <si>
    <t>WE050019</t>
  </si>
  <si>
    <t>צביעת קונסטרקצית פלדה מגולוונת</t>
  </si>
  <si>
    <t>צביעה של קונסטרקציית פלדה מגולוונת במערכת צבע אפוקסי בהתאם למפרט.</t>
  </si>
  <si>
    <t>6.1.143</t>
  </si>
  <si>
    <t>WE050029</t>
  </si>
  <si>
    <t>ברגי פיליפס קוטר ''1/2 עד ''3/4</t>
  </si>
  <si>
    <t>אספקה, קידוח, התקנה והידוק של ברגי פיליפס בקוטר של ''1/2 עד ''3/4</t>
  </si>
  <si>
    <t>6.1.153</t>
  </si>
  <si>
    <t>WE050085</t>
  </si>
  <si>
    <t>ייצור אספקה והתקנה של תמיכות מגלוונות עד 10 ק''ג</t>
  </si>
  <si>
    <t>ייצור אספקה והתקנה של תמיכות עד 10 ק''ג, כולל אספקת פרופילים חיתוך מדידה . כולל עיבוד וקידוח, גילבון באבץ חם</t>
  </si>
  <si>
    <t>6.4.1.142</t>
  </si>
  <si>
    <t>WE050087</t>
  </si>
  <si>
    <t>התקנת ברגי עיגון   לבטון בקטרים שונים כולל קידוח חורים</t>
  </si>
  <si>
    <t>אספקה  והתקנת ברגי עיגון כימיים (תוצ' HILTI או שו"ע)  לבטון בקטרים שונים כולל קידוח חורים</t>
  </si>
  <si>
    <t>6.4.1.144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</si>
  <si>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</si>
  <si>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</si>
  <si>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</si>
  <si>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</si>
  <si>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</si>
  <si>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</si>
  <si>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</si>
  <si>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</si>
  <si>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</si>
  <si>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WE070021</t>
  </si>
  <si>
    <t>הברגות</t>
  </si>
  <si>
    <t>ביצוע של הברגה לקצה צינור</t>
  </si>
  <si>
    <t>ID</t>
  </si>
  <si>
    <t>6.2.21</t>
  </si>
  <si>
    <t>WE070023</t>
  </si>
  <si>
    <t>התקנת אביזר מתוברג</t>
  </si>
  <si>
    <t>הרכבה וסגירה של אביזר מתוברג כולל כל חומרי העזר</t>
  </si>
  <si>
    <t>6.2.23</t>
  </si>
  <si>
    <t>WE070025</t>
  </si>
  <si>
    <t>אספקה והתקנה של תמיכות בטון טרומיות עד רוחב 60 ס''מ</t>
  </si>
  <si>
    <t>תמיכות בטון טרומיות - אדנים כבדים - לצנרת עד רוחב 60 ס''מ בהתאם לסטנדרט ולפמן עם תושבת עליונה מפלדה.</t>
  </si>
  <si>
    <t>6.2.25</t>
  </si>
  <si>
    <t>WE070043</t>
  </si>
  <si>
    <t>ספקה והתקנה של אביזר U-BOLTS הברגה 3/8'''' לצנרת עד 4''''''</t>
  </si>
  <si>
    <t>אספק U-BOLTS הברגה ''3/8 לצנרת עד ''4, קדוח של התושבת, התקנה של U-BOLTS , סגירת הברגים והדוק הצינור לתמיכה</t>
  </si>
  <si>
    <t>6.2.43</t>
  </si>
  <si>
    <t>WE070046</t>
  </si>
  <si>
    <t>חפירה לצנרת עד עומק 1.2 מטר</t>
  </si>
  <si>
    <t>חפירה בכלים מכניים עד עומק של 1.2 מטר להטמנה או פרוק של צנרת כולל כסוי החפירה</t>
  </si>
  <si>
    <t>6.2.46</t>
  </si>
  <si>
    <t>WE070050</t>
  </si>
  <si>
    <t>הרכבת צנרת תת קרקעית</t>
  </si>
  <si>
    <t>הרכבת צנרת תת-קרקעית כולל מבחן לחץ (לא כולל חפירה).</t>
  </si>
  <si>
    <t>6.2.50</t>
  </si>
  <si>
    <t>WE070051</t>
  </si>
  <si>
    <t>השלמת ציפוי של צנרת תת-קרקעית.</t>
  </si>
  <si>
    <t>בידוד של ראשי ריתוך של צנרת תת-קרקעית בסרטים פלסטים כולל כל עבוודת העזר הנדרשות (לא כולל אספקת הסרטים)</t>
  </si>
  <si>
    <t>6.2.51</t>
  </si>
  <si>
    <t>WE070195</t>
  </si>
  <si>
    <t>ייצור אספקה והתקנה של שרוול עד קוטר "16</t>
  </si>
  <si>
    <t>שרוול עד קוטר ''16 מותקן בחפירה: יצור אספקה והתקנה כולל אספקה והתקנת תמיכות לצנרת בשרוול וכן אספקה והתקנת אטמי קצה שרוול</t>
  </si>
  <si>
    <t>6.2.214</t>
  </si>
  <si>
    <t>WE070194</t>
  </si>
  <si>
    <t>אספקה והתקנה של יסודות בטון טרומיים 50/30/20</t>
  </si>
  <si>
    <t>אספקה, חפירה, ייצוב והתקנה של יסוד בטון טרומי במידות 50/30/20 כול החזרה והידוק קרקע מסביב ליסדו בגמר התקנה</t>
  </si>
  <si>
    <t>6.2.213</t>
  </si>
  <si>
    <t>WE160011</t>
  </si>
  <si>
    <t>אספקה הובלה והתקנה של פס פלדה להארקת יסוד</t>
  </si>
  <si>
    <t>פס פלדה במידות 40X3.5 מ''מ להארקת יסודות טמון ביציקות לרבות ריתוכים</t>
  </si>
  <si>
    <t>14.05.007</t>
  </si>
  <si>
    <t>WE270060</t>
  </si>
  <si>
    <t>התקנה של מדחס אויר חשמלי כולל כל האביזרים הנלווים</t>
  </si>
  <si>
    <t>הובלה והתקנה של מערך אוויר דחוס כולל: מדחס חשמלי, מיכל אוויר דחוס, מייבש, יחידת ניקוז חשמלית, מסננים ויחידות שירות אוויר</t>
  </si>
  <si>
    <t>CMP</t>
  </si>
  <si>
    <t>6.6.60</t>
  </si>
  <si>
    <t>WE090003</t>
  </si>
  <si>
    <t>מחפר אופני</t>
  </si>
  <si>
    <t>מחפר אופני עם פטיש הידראולי כף 40, 60 כדוגמת JCB 4 או ש''ע כולל הובלה ומפעיל.</t>
  </si>
  <si>
    <t>ש'ע</t>
  </si>
  <si>
    <t>6.5.03</t>
  </si>
  <si>
    <t>WE090004</t>
  </si>
  <si>
    <t>מיני מחפר</t>
  </si>
  <si>
    <t>מיני מחפרון 30 כ''ס עם כף / מחפרון. מטטא דגם בובקט או ש''ע כולל הובלה ומפעיל.</t>
  </si>
  <si>
    <t>6.5.04</t>
  </si>
  <si>
    <t>WE090005</t>
  </si>
  <si>
    <t>מכבשגלילי ידני</t>
  </si>
  <si>
    <t>מכבש גלילי ידני כדומאת BOMAG 75 או ש''ע כולל הובלה ומפעיל.</t>
  </si>
  <si>
    <t>יום</t>
  </si>
  <si>
    <t>6.5.05</t>
  </si>
  <si>
    <t>WE090006</t>
  </si>
  <si>
    <t>מכבש ידני רוטט</t>
  </si>
  <si>
    <t>מכבש ידני רוטט - גבקרה מכל סוג כולל הובלה ומפעיל.</t>
  </si>
  <si>
    <t>6.5.06</t>
  </si>
  <si>
    <t>WE090017</t>
  </si>
  <si>
    <t>מלגזה/מעמיס טלסקופי</t>
  </si>
  <si>
    <t>6.5.18</t>
  </si>
  <si>
    <t>WE100002</t>
  </si>
  <si>
    <t>פועל בניין מקצועי</t>
  </si>
  <si>
    <t>פועל בנין מקצועי כולל כלים ידנים</t>
  </si>
  <si>
    <t>6.5.22</t>
  </si>
  <si>
    <t>WE100003</t>
  </si>
  <si>
    <t>פועל בנין פשוט</t>
  </si>
  <si>
    <t>פועל בנין פשוט כולל כלים ידנים</t>
  </si>
  <si>
    <t>6.5.23</t>
  </si>
  <si>
    <t>WE100012</t>
  </si>
  <si>
    <t>עוזר למסגר,לצנר ולרתך</t>
  </si>
  <si>
    <t>6.5.32</t>
  </si>
  <si>
    <t>WE100013</t>
  </si>
  <si>
    <t>מסגר,צנר ורתך</t>
  </si>
  <si>
    <t>מסגר,צנר ורתך מוסמך</t>
  </si>
  <si>
    <t>6.5.33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</si>
</sst>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zoomScale="70" zoomScaleNormal="70" workbookViewId="0">
      <selection activeCell="A4" sqref="A4"/>
    </sheetView>
  </sheetViews>
  <sheetFormatPr defaultColWidth="10.25" defaultRowHeight="14" x14ac:dyDescent="0.3"/>
  <cols>
    <col min="1" max="1" width="14.75" style="5" bestFit="1" customWidth="1"/>
    <col min="2" max="2" width="40" style="4" customWidth="1"/>
    <col min="3" max="3" width="51.83203125" style="4" customWidth="1"/>
    <col min="4" max="4" width="16.08203125" style="5" customWidth="1"/>
    <col min="7" max="7" width="10.25" style="3"/>
    <col min="8" max="8" width="16" customWidth="1"/>
    <col min="9" max="9" width="15.5" customWidth="1"/>
  </cols>
  <sheetData>
    <row r="1" spans="1:10" x14ac:dyDescent="0.3">
      <c r="A1" s="8" t="s">
        <v>157</v>
      </c>
      <c r="B1" s="9"/>
      <c r="C1" s="10" t="s">
        <v>124</v>
      </c>
    </row>
    <row r="2" spans="1:10" x14ac:dyDescent="0.3">
      <c r="A2" s="5" t="str">
        <f>IF(DataSheet!C4&lt;&gt;0,DataSheet!C4,"")</f>
        <v>הוספת מדחס קו אוויר למיכלים במתקן אלרואי</v>
      </c>
      <c r="B2" s="5"/>
      <c r="C2" s="5" t="str">
        <f>IF(DataSheet!B2&lt;&gt;0,DataSheet!B2,"")</f>
        <v>PD26000639</v>
      </c>
    </row>
    <row r="4" spans="1:10" s="2" customFormat="1" ht="44.25" customHeight="1" x14ac:dyDescent="0.3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3">
      <c r="A5" s="5" t="str">
        <f>IF(DataSheet!A6&lt;&gt;0,DataSheet!A6,"")</f>
        <v>WE010001</v>
      </c>
      <c r="B5" s="4" t="str">
        <f>IF(DataSheet!D6&lt;&gt;0,DataSheet!D6,"")</f>
        <v>חפירת גישוש לאיתור תשתיות תת קרקעיות</v>
      </c>
      <c r="C5" s="4" t="str">
        <f>IF(DataSheet!E6&lt;&gt;0,DataSheet!E6,"")</f>
        <v>חפירת ידים בסיוע כלי חפירה זעיר לאיתור סימון ומיפוי של תשתית תת-קרקעית על ידי מודד מוסמך כולל הגשת תוכנית עדות מפורטת</v>
      </c>
      <c r="D5" s="5" t="str">
        <f>IF(A5="","",IF(DataSheet!J6=0,"פריט ללא הבהרה",DataSheet!J6))</f>
        <v>6.1.01</v>
      </c>
      <c r="E5">
        <f>IF(DataSheet!B6&lt;&gt;0,DataSheet!B6,"")</f>
        <v>120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3">
      <c r="A6" s="5" t="str">
        <f>IF(DataSheet!A7&lt;&gt;0,DataSheet!A7,"")</f>
        <v>WE010013</v>
      </c>
      <c r="B6" s="4" t="str">
        <f>IF(DataSheet!D7&lt;&gt;0,DataSheet!D7,"")</f>
        <v>מילוי מובא בחול</v>
      </c>
      <c r="C6" s="4" t="str">
        <f>IF(DataSheet!E7&lt;&gt;0,DataSheet!E7,"")</f>
        <v>מילוי בחול מובא לרבות פיזור בשכבות של 20 ס''מ והידוק</v>
      </c>
      <c r="D6" s="5" t="str">
        <f>IF(A6="","",IF(DataSheet!J7=0,"פריט ללא הבהרה",DataSheet!J7))</f>
        <v>6.1.13</v>
      </c>
      <c r="E6">
        <f>IF(DataSheet!B7&lt;&gt;0,DataSheet!B7,"")</f>
        <v>40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3">
      <c r="A7" s="5" t="str">
        <f>IF(DataSheet!A8&lt;&gt;0,DataSheet!A8,"")</f>
        <v>WE010014</v>
      </c>
      <c r="B7" s="4" t="str">
        <f>IF(DataSheet!D8&lt;&gt;0,DataSheet!D8,"")</f>
        <v>מילוי מובא ממחצבה והידוק לא מבוקר</v>
      </c>
      <c r="C7" s="4" t="str">
        <f>IF(DataSheet!E8&lt;&gt;0,DataSheet!E8,"")</f>
        <v>מצע סוג א' ממחצבה מאושרת לרבות פיזור ובשכבות של 20 ס''מ והידוק לא מבוקר</v>
      </c>
      <c r="D7" s="5" t="str">
        <f>IF(A7="","",IF(DataSheet!J8=0,"פריט ללא הבהרה",DataSheet!J8))</f>
        <v>6.1.14</v>
      </c>
      <c r="E7">
        <f>IF(DataSheet!B8&lt;&gt;0,DataSheet!B8,"")</f>
        <v>30</v>
      </c>
      <c r="F7" t="str">
        <f>IF(DataSheet!F8&lt;&gt;0,DataSheet!F8,"")</f>
        <v>מ3</v>
      </c>
      <c r="H7" t="str">
        <f t="shared" si="0"/>
        <v/>
      </c>
    </row>
    <row r="8" spans="1:10" ht="46.5" customHeight="1" x14ac:dyDescent="0.3">
      <c r="A8" s="5" t="str">
        <f>IF(DataSheet!A9&lt;&gt;0,DataSheet!A9,"")</f>
        <v>WE010017</v>
      </c>
      <c r="B8" s="4" t="str">
        <f>IF(DataSheet!D9&lt;&gt;0,DataSheet!D9,"")</f>
        <v>מילוי CLSM</v>
      </c>
      <c r="C8" s="4" t="str">
        <f>IF(DataSheet!E9&lt;&gt;0,DataSheet!E9,"")</f>
        <v>מילוי תעלות או בורות בתערובת CLSM בשפיכה חופשית ללא טפסנות</v>
      </c>
      <c r="D8" s="5" t="str">
        <f>IF(A8="","",IF(DataSheet!J9=0,"פריט ללא הבהרה",DataSheet!J9))</f>
        <v>6.1.17</v>
      </c>
      <c r="E8">
        <f>IF(DataSheet!B9&lt;&gt;0,DataSheet!B9,"")</f>
        <v>50</v>
      </c>
      <c r="F8" t="str">
        <f>IF(DataSheet!F9&lt;&gt;0,DataSheet!F9,"")</f>
        <v>מ3</v>
      </c>
      <c r="H8" t="str">
        <f t="shared" si="0"/>
        <v/>
      </c>
    </row>
    <row r="9" spans="1:10" ht="46.5" customHeight="1" x14ac:dyDescent="0.3">
      <c r="A9" s="5" t="str">
        <f>IF(DataSheet!A10&lt;&gt;0,DataSheet!A10,"")</f>
        <v>WE010018</v>
      </c>
      <c r="B9" s="4" t="str">
        <f>IF(DataSheet!D10&lt;&gt;0,DataSheet!D10,"")</f>
        <v>פינוי של עודפי קרקע לאתר פינו מאושר עי ידי הרשויות</v>
      </c>
      <c r="C9" s="4" t="str">
        <f>IF(DataSheet!E10&lt;&gt;0,DataSheet!E10,"")</f>
        <v>העמסה, הובלה, פינוי של עודפי קרקע לאתר מורשה כולל כל עלויות והתשלומים הנדרשים</v>
      </c>
      <c r="D9" s="5" t="str">
        <f>IF(A9="","",IF(DataSheet!J10=0,"פריט ללא הבהרה",DataSheet!J10))</f>
        <v>6.1.18</v>
      </c>
      <c r="E9">
        <f>IF(DataSheet!B10&lt;&gt;0,DataSheet!B10,"")</f>
        <v>110</v>
      </c>
      <c r="F9" t="str">
        <f>IF(DataSheet!F10&lt;&gt;0,DataSheet!F10,"")</f>
        <v>מ3</v>
      </c>
      <c r="H9" t="str">
        <f t="shared" si="0"/>
        <v/>
      </c>
    </row>
    <row r="10" spans="1:10" ht="46.5" customHeight="1" x14ac:dyDescent="0.3">
      <c r="A10" s="5" t="str">
        <f>IF(DataSheet!A11&lt;&gt;0,DataSheet!A11,"")</f>
        <v>WE010041</v>
      </c>
      <c r="B10" s="4" t="str">
        <f>IF(DataSheet!D11&lt;&gt;0,DataSheet!D11,"")</f>
        <v>ביצוע מילוי חוזר מחומר מקומי ו/ או נברר מהודק בשכבות 20ס"מ</v>
      </c>
      <c r="C10" s="4" t="str">
        <f>IF(DataSheet!E11&lt;&gt;0,DataSheet!E11,"")</f>
        <v>ביצוע מילוי חוזר מחומר מקומי ו/ או נברר מהודק בשכבות 20 ס"מ (אחרי ההידוק) לדרגת הידוק %98 עד %100 מהצפיפות המקסימלית</v>
      </c>
      <c r="D10" s="5" t="str">
        <f>IF(A10="","",IF(DataSheet!J11=0,"פריט ללא הבהרה",DataSheet!J11))</f>
        <v>6.1.341</v>
      </c>
      <c r="E10">
        <f>IF(DataSheet!B11&lt;&gt;0,DataSheet!B11,"")</f>
        <v>10</v>
      </c>
      <c r="F10" t="str">
        <f>IF(DataSheet!F11&lt;&gt;0,DataSheet!F11,"")</f>
        <v>מ3</v>
      </c>
      <c r="H10" t="str">
        <f t="shared" si="0"/>
        <v/>
      </c>
    </row>
    <row r="11" spans="1:10" ht="46.5" customHeight="1" x14ac:dyDescent="0.3">
      <c r="A11" s="5" t="str">
        <f>IF(DataSheet!A12&lt;&gt;0,DataSheet!A12,"")</f>
        <v>WE020004</v>
      </c>
      <c r="B11" s="4" t="str">
        <f>IF(DataSheet!D12&lt;&gt;0,DataSheet!D12,"")</f>
        <v>מצע יריעות פוליאטילן</v>
      </c>
      <c r="C11" s="4" t="str">
        <f>IF(DataSheet!E12&lt;&gt;0,DataSheet!E12,"")</f>
        <v>מצע יריעות פוליאטילן עובי 0.2 מ''מ לרבות ישור והכנת שטח.</v>
      </c>
      <c r="D11" s="5" t="str">
        <f>IF(A11="","",IF(DataSheet!J12=0,"פריט ללא הבהרה",DataSheet!J12))</f>
        <v>6.1.26</v>
      </c>
      <c r="E11">
        <f>IF(DataSheet!B12&lt;&gt;0,DataSheet!B12,"")</f>
        <v>10</v>
      </c>
      <c r="F11" t="str">
        <f>IF(DataSheet!F12&lt;&gt;0,DataSheet!F12,"")</f>
        <v>מ2</v>
      </c>
      <c r="H11" t="str">
        <f t="shared" si="0"/>
        <v/>
      </c>
    </row>
    <row r="12" spans="1:10" ht="46.5" customHeight="1" x14ac:dyDescent="0.3">
      <c r="A12" s="5" t="str">
        <f>IF(DataSheet!A13&lt;&gt;0,DataSheet!A13,"")</f>
        <v>WE020008</v>
      </c>
      <c r="B12" s="4" t="str">
        <f>IF(DataSheet!D13&lt;&gt;0,DataSheet!D13,"")</f>
        <v>מרצפי בטון עובי גדול מ- 25 ס''מ ועד 40 ס''מ</v>
      </c>
      <c r="C12" s="4" t="str">
        <f>IF(DataSheet!E13&lt;&gt;0,DataSheet!E13,"")</f>
        <v>מרצפי בטון ב- 30, דרגת חשיפה 6, יצוקים על מצע או קרקע בעובי גדול מ- 25 ס''מ ועד 40 ס''מ</v>
      </c>
      <c r="D12" s="5" t="str">
        <f>IF(A12="","",IF(DataSheet!J13=0,"פריט ללא הבהרה",DataSheet!J13))</f>
        <v>6.1.30</v>
      </c>
      <c r="E12">
        <f>IF(DataSheet!B13&lt;&gt;0,DataSheet!B13,"")</f>
        <v>8</v>
      </c>
      <c r="F12" t="str">
        <f>IF(DataSheet!F13&lt;&gt;0,DataSheet!F13,"")</f>
        <v>מ2</v>
      </c>
      <c r="H12" t="str">
        <f t="shared" si="0"/>
        <v/>
      </c>
    </row>
    <row r="13" spans="1:10" ht="46.5" customHeight="1" x14ac:dyDescent="0.3">
      <c r="A13" s="5" t="str">
        <f>IF(DataSheet!A14&lt;&gt;0,DataSheet!A14,"")</f>
        <v>WE020064</v>
      </c>
      <c r="B13" s="4" t="str">
        <f>IF(DataSheet!D14&lt;&gt;0,DataSheet!D14,"")</f>
        <v>מוטות פלדה עגולים מצולעים בכל הקטרים לזיון בטון.</v>
      </c>
      <c r="C13" s="4" t="str">
        <f>IF(DataSheet!E14&lt;&gt;0,DataSheet!E14,"")</f>
        <v>מוטות פלדה עגולים מצולעים בכל הקטרים לזיון בטון.</v>
      </c>
      <c r="D13" s="5" t="str">
        <f>IF(A13="","",IF(DataSheet!J14=0,"פריט ללא הבהרה",DataSheet!J14))</f>
        <v>6.1.86</v>
      </c>
      <c r="E13">
        <f>IF(DataSheet!B14&lt;&gt;0,DataSheet!B14,"")</f>
        <v>1</v>
      </c>
      <c r="F13" t="str">
        <f>IF(DataSheet!F14&lt;&gt;0,DataSheet!F14,"")</f>
        <v>טון</v>
      </c>
      <c r="H13" t="str">
        <f t="shared" si="0"/>
        <v/>
      </c>
    </row>
    <row r="14" spans="1:10" ht="46.5" customHeight="1" x14ac:dyDescent="0.3">
      <c r="A14" s="5" t="str">
        <f>IF(DataSheet!A15&lt;&gt;0,DataSheet!A15,"")</f>
        <v>WE040003</v>
      </c>
      <c r="B14" s="4" t="str">
        <f>IF(DataSheet!D15&lt;&gt;0,DataSheet!D15,"")</f>
        <v>פרוק מסעת אספלט</v>
      </c>
      <c r="C14" s="4" t="str">
        <f>IF(DataSheet!E15&lt;&gt;0,DataSheet!E15,"")</f>
        <v>פירוק מיסעת אספלט עובי עד 10 ס''מ כולל פינוי פסולת לאתר מורשה</v>
      </c>
      <c r="D14" s="5" t="str">
        <f>IF(A14="","",IF(DataSheet!J15=0,"פריט ללא הבהרה",DataSheet!J15))</f>
        <v>6.1.101</v>
      </c>
      <c r="E14">
        <f>IF(DataSheet!B15&lt;&gt;0,DataSheet!B15,"")</f>
        <v>100</v>
      </c>
      <c r="F14" t="str">
        <f>IF(DataSheet!F15&lt;&gt;0,DataSheet!F15,"")</f>
        <v>מ2</v>
      </c>
      <c r="H14" t="str">
        <f t="shared" si="0"/>
        <v/>
      </c>
    </row>
    <row r="15" spans="1:10" ht="46.5" customHeight="1" x14ac:dyDescent="0.3">
      <c r="A15" s="5" t="str">
        <f>IF(DataSheet!A16&lt;&gt;0,DataSheet!A16,"")</f>
        <v>WE040005</v>
      </c>
      <c r="B15" s="4" t="str">
        <f>IF(DataSheet!D16&lt;&gt;0,DataSheet!D16,"")</f>
        <v>ניסור אספלט</v>
      </c>
      <c r="C15" s="4" t="str">
        <f>IF(DataSheet!E16&lt;&gt;0,DataSheet!E16,"")</f>
        <v>ניסור אספלט קיים ע''י מסור כביש</v>
      </c>
      <c r="D15" s="5" t="str">
        <f>IF(A15="","",IF(DataSheet!J16=0,"פריט ללא הבהרה",DataSheet!J16))</f>
        <v>6.1.103</v>
      </c>
      <c r="E15">
        <f>IF(DataSheet!B16&lt;&gt;0,DataSheet!B16,"")</f>
        <v>200</v>
      </c>
      <c r="F15" t="str">
        <f>IF(DataSheet!F16&lt;&gt;0,DataSheet!F16,"")</f>
        <v>מטר</v>
      </c>
      <c r="H15" t="str">
        <f t="shared" si="0"/>
        <v/>
      </c>
    </row>
    <row r="16" spans="1:10" ht="46.5" customHeight="1" x14ac:dyDescent="0.3">
      <c r="A16" s="5" t="str">
        <f>IF(DataSheet!A17&lt;&gt;0,DataSheet!A17,"")</f>
        <v>WE040019</v>
      </c>
      <c r="B16" s="4" t="str">
        <f>IF(DataSheet!D17&lt;&gt;0,DataSheet!D17,"")</f>
        <v>ציפוי יסוד</v>
      </c>
      <c r="C16" s="4" t="str">
        <f>IF(DataSheet!E17&lt;&gt;0,DataSheet!E17,"")</f>
        <v>ציפוי יסוד באימולסיה ביטומנית בשיעור 1 ליטר/מ''ר</v>
      </c>
      <c r="D16" s="5" t="str">
        <f>IF(A16="","",IF(DataSheet!J17=0,"פריט ללא הבהרה",DataSheet!J17))</f>
        <v>6.1.117</v>
      </c>
      <c r="E16">
        <f>IF(DataSheet!B17&lt;&gt;0,DataSheet!B17,"")</f>
        <v>100</v>
      </c>
      <c r="F16" t="str">
        <f>IF(DataSheet!F17&lt;&gt;0,DataSheet!F17,"")</f>
        <v>מ2</v>
      </c>
      <c r="H16" t="str">
        <f t="shared" si="0"/>
        <v/>
      </c>
    </row>
    <row r="17" spans="1:8" ht="46.5" customHeight="1" x14ac:dyDescent="0.3">
      <c r="A17" s="5" t="str">
        <f>IF(DataSheet!A18&lt;&gt;0,DataSheet!A18,"")</f>
        <v>WE040020</v>
      </c>
      <c r="B17" s="4" t="str">
        <f>IF(DataSheet!D18&lt;&gt;0,DataSheet!D18,"")</f>
        <v>ציפוי מאחה</v>
      </c>
      <c r="C17" s="4" t="str">
        <f>IF(DataSheet!E18&lt;&gt;0,DataSheet!E18,"")</f>
        <v>ציפוי מאחה באימולסיה ביטומנית בשיער 0.5 ליטר/מ''ר</v>
      </c>
      <c r="D17" s="5" t="str">
        <f>IF(A17="","",IF(DataSheet!J18=0,"פריט ללא הבהרה",DataSheet!J18))</f>
        <v>6.1.118</v>
      </c>
      <c r="E17">
        <f>IF(DataSheet!B18&lt;&gt;0,DataSheet!B18,"")</f>
        <v>100</v>
      </c>
      <c r="F17" t="str">
        <f>IF(DataSheet!F18&lt;&gt;0,DataSheet!F18,"")</f>
        <v>מ2</v>
      </c>
      <c r="H17" t="str">
        <f t="shared" si="0"/>
        <v/>
      </c>
    </row>
    <row r="18" spans="1:8" ht="46.5" customHeight="1" x14ac:dyDescent="0.3">
      <c r="A18" s="5" t="str">
        <f>IF(DataSheet!A19&lt;&gt;0,DataSheet!A19,"")</f>
        <v>WE040021</v>
      </c>
      <c r="B18" s="4" t="str">
        <f>IF(DataSheet!D19&lt;&gt;0,DataSheet!D19,"")</f>
        <v>שכבת אספלט תחתונה</v>
      </c>
      <c r="C18" s="4" t="str">
        <f>IF(DataSheet!E19&lt;&gt;0,DataSheet!E19,"")</f>
        <v>שכבה מקשרת מבטון אספלט בעובי 5 ס''מ עם אבן גודל מקסימאלי 19 מ''מ לרבות פיזור והידוק</v>
      </c>
      <c r="D18" s="5" t="str">
        <f>IF(A18="","",IF(DataSheet!J19=0,"פריט ללא הבהרה",DataSheet!J19))</f>
        <v>6.1.119</v>
      </c>
      <c r="E18">
        <f>IF(DataSheet!B19&lt;&gt;0,DataSheet!B19,"")</f>
        <v>100</v>
      </c>
      <c r="F18" t="str">
        <f>IF(DataSheet!F19&lt;&gt;0,DataSheet!F19,"")</f>
        <v>מ2</v>
      </c>
      <c r="H18" t="str">
        <f t="shared" si="0"/>
        <v/>
      </c>
    </row>
    <row r="19" spans="1:8" ht="46.5" customHeight="1" x14ac:dyDescent="0.3">
      <c r="A19" s="5" t="str">
        <f>IF(DataSheet!A20&lt;&gt;0,DataSheet!A20,"")</f>
        <v>WE040022</v>
      </c>
      <c r="B19" s="4" t="str">
        <f>IF(DataSheet!D20&lt;&gt;0,DataSheet!D20,"")</f>
        <v>שכבה אספלט עליונה</v>
      </c>
      <c r="C19" s="4" t="str">
        <f>IF(DataSheet!E20&lt;&gt;0,DataSheet!E20,"")</f>
        <v>שכבה עליונה מבטון אספלט בעובי 5 ס''מ עם אבן גודל מקסימאלי 19 מ''מ לרבות פיזור והידוק</v>
      </c>
      <c r="D19" s="5" t="str">
        <f>IF(A19="","",IF(DataSheet!J20=0,"פריט ללא הבהרה",DataSheet!J20))</f>
        <v>6.1.120</v>
      </c>
      <c r="E19">
        <f>IF(DataSheet!B20&lt;&gt;0,DataSheet!B20,"")</f>
        <v>100</v>
      </c>
      <c r="F19" t="str">
        <f>IF(DataSheet!F20&lt;&gt;0,DataSheet!F20,"")</f>
        <v>מ2</v>
      </c>
      <c r="H19" t="str">
        <f t="shared" si="0"/>
        <v/>
      </c>
    </row>
    <row r="20" spans="1:8" ht="46.5" customHeight="1" x14ac:dyDescent="0.3">
      <c r="A20" s="5" t="str">
        <f>IF(DataSheet!A21&lt;&gt;0,DataSheet!A21,"")</f>
        <v>WE050001</v>
      </c>
      <c r="B20" s="4" t="str">
        <f>IF(DataSheet!D21&lt;&gt;0,DataSheet!D21,"")</f>
        <v>קונסטרקציית פלדה ממשקל של 500 עד 2,000 ק''ג</v>
      </c>
      <c r="C20" s="4" t="str">
        <f>IF(DataSheet!E21&lt;&gt;0,DataSheet!E21,"")</f>
        <v>קונסטרוקציית פלדה מפרופילים, פחי קשר, פחי עיגון ברגים ואומים מגולוונים במשקל עד 2 טון כולל צביעה.</v>
      </c>
      <c r="D20" s="5" t="str">
        <f>IF(A20="","",IF(DataSheet!J21=0,"פריט ללא הבהרה",DataSheet!J21))</f>
        <v>6.1.125</v>
      </c>
      <c r="E20">
        <f>IF(DataSheet!B21&lt;&gt;0,DataSheet!B21,"")</f>
        <v>1000</v>
      </c>
      <c r="F20" t="str">
        <f>IF(DataSheet!F21&lt;&gt;0,DataSheet!F21,"")</f>
        <v>ק'ג</v>
      </c>
      <c r="H20" t="str">
        <f t="shared" si="0"/>
        <v/>
      </c>
    </row>
    <row r="21" spans="1:8" ht="46.5" customHeight="1" x14ac:dyDescent="0.3">
      <c r="A21" s="5" t="str">
        <f>IF(DataSheet!A22&lt;&gt;0,DataSheet!A22,"")</f>
        <v>WE050007</v>
      </c>
      <c r="B21" s="4" t="str">
        <f>IF(DataSheet!D22&lt;&gt;0,DataSheet!D22,"")</f>
        <v>סיכוך גגות בפח איסכורית</v>
      </c>
      <c r="C21" s="4" t="str">
        <f>IF(DataSheet!E22&lt;&gt;0,DataSheet!E22,"")</f>
        <v>סיכוך גגות בלוחות איסכורית בעובי 0.6 מ''מ, גל גובה 38 מ''מ, מגולוון וצבוע לרבות אביזרי חיבור ואיטום</v>
      </c>
      <c r="D21" s="5" t="str">
        <f>IF(A21="","",IF(DataSheet!J22=0,"פריט ללא הבהרה",DataSheet!J22))</f>
        <v>6.1.131</v>
      </c>
      <c r="E21">
        <f>IF(DataSheet!B22&lt;&gt;0,DataSheet!B22,"")</f>
        <v>6</v>
      </c>
      <c r="F21" t="str">
        <f>IF(DataSheet!F22&lt;&gt;0,DataSheet!F22,"")</f>
        <v>מ2</v>
      </c>
      <c r="H21" t="str">
        <f t="shared" si="0"/>
        <v/>
      </c>
    </row>
    <row r="22" spans="1:8" ht="46.5" customHeight="1" x14ac:dyDescent="0.3">
      <c r="A22" s="5" t="str">
        <f>IF(DataSheet!A23&lt;&gt;0,DataSheet!A23,"")</f>
        <v>WE050008</v>
      </c>
      <c r="B22" s="4" t="str">
        <f>IF(DataSheet!D23&lt;&gt;0,DataSheet!D23,"")</f>
        <v>סיכוך קירות בפח איסכורית</v>
      </c>
      <c r="C22" s="4" t="str">
        <f>IF(DataSheet!E23&lt;&gt;0,DataSheet!E23,"")</f>
        <v>סיכוך קירות בלוחות איסכורית בעובי 0.6 מ''מ, גל גובה 38 מ''מ, מגולוון וצבוע לרבות אביזרי חיבור ואיטום</v>
      </c>
      <c r="D22" s="5" t="str">
        <f>IF(A22="","",IF(DataSheet!J23=0,"פריט ללא הבהרה",DataSheet!J23))</f>
        <v>6.1.132</v>
      </c>
      <c r="E22">
        <f>IF(DataSheet!B23&lt;&gt;0,DataSheet!B23,"")</f>
        <v>25</v>
      </c>
      <c r="F22" t="str">
        <f>IF(DataSheet!F23&lt;&gt;0,DataSheet!F23,"")</f>
        <v>מ2</v>
      </c>
      <c r="H22" t="str">
        <f t="shared" si="0"/>
        <v/>
      </c>
    </row>
    <row r="23" spans="1:8" ht="46.5" customHeight="1" x14ac:dyDescent="0.3">
      <c r="A23" s="5" t="str">
        <f>IF(DataSheet!A24&lt;&gt;0,DataSheet!A24,"")</f>
        <v>WE050019</v>
      </c>
      <c r="B23" s="4" t="str">
        <f>IF(DataSheet!D24&lt;&gt;0,DataSheet!D24,"")</f>
        <v>צביעת קונסטרקצית פלדה מגולוונת</v>
      </c>
      <c r="C23" s="4" t="str">
        <f>IF(DataSheet!E24&lt;&gt;0,DataSheet!E24,"")</f>
        <v>צביעה של קונסטרקציית פלדה מגולוונת במערכת צבע אפוקסי בהתאם למפרט.</v>
      </c>
      <c r="D23" s="5" t="str">
        <f>IF(A23="","",IF(DataSheet!J24=0,"פריט ללא הבהרה",DataSheet!J24))</f>
        <v>6.1.143</v>
      </c>
      <c r="E23">
        <f>IF(DataSheet!B24&lt;&gt;0,DataSheet!B24,"")</f>
        <v>300</v>
      </c>
      <c r="F23" t="str">
        <f>IF(DataSheet!F24&lt;&gt;0,DataSheet!F24,"")</f>
        <v>ק'ג</v>
      </c>
      <c r="H23" t="str">
        <f t="shared" si="0"/>
        <v/>
      </c>
    </row>
    <row r="24" spans="1:8" ht="46.5" customHeight="1" x14ac:dyDescent="0.3">
      <c r="A24" s="5" t="str">
        <f>IF(DataSheet!A25&lt;&gt;0,DataSheet!A25,"")</f>
        <v>WE050029</v>
      </c>
      <c r="B24" s="4" t="str">
        <f>IF(DataSheet!D25&lt;&gt;0,DataSheet!D25,"")</f>
        <v>ברגי פיליפס קוטר ''1/2 עד ''3/4</v>
      </c>
      <c r="C24" s="4" t="str">
        <f>IF(DataSheet!E25&lt;&gt;0,DataSheet!E25,"")</f>
        <v>אספקה, קידוח, התקנה והידוק של ברגי פיליפס בקוטר של ''1/2 עד ''3/4</v>
      </c>
      <c r="D24" s="5" t="str">
        <f>IF(A24="","",IF(DataSheet!J25=0,"פריט ללא הבהרה",DataSheet!J25))</f>
        <v>6.1.153</v>
      </c>
      <c r="E24">
        <f>IF(DataSheet!B25&lt;&gt;0,DataSheet!B25,"")</f>
        <v>70</v>
      </c>
      <c r="F24" t="str">
        <f>IF(DataSheet!F25&lt;&gt;0,DataSheet!F25,"")</f>
        <v>יח'</v>
      </c>
      <c r="H24" t="str">
        <f t="shared" si="0"/>
        <v/>
      </c>
    </row>
    <row r="25" spans="1:8" ht="46.5" customHeight="1" x14ac:dyDescent="0.3">
      <c r="A25" s="5" t="str">
        <f>IF(DataSheet!A26&lt;&gt;0,DataSheet!A26,"")</f>
        <v>WE050085</v>
      </c>
      <c r="B25" s="4" t="str">
        <f>IF(DataSheet!D26&lt;&gt;0,DataSheet!D26,"")</f>
        <v>ייצור אספקה והתקנה של תמיכות מגלוונות עד 10 ק''ג</v>
      </c>
      <c r="C25" s="4" t="str">
        <f>IF(DataSheet!E26&lt;&gt;0,DataSheet!E26,"")</f>
        <v>ייצור אספקה והתקנה של תמיכות עד 10 ק''ג, כולל אספקת פרופילים חיתוך מדידה . כולל עיבוד וקידוח, גילבון באבץ חם</v>
      </c>
      <c r="D25" s="5" t="str">
        <f>IF(A25="","",IF(DataSheet!J26=0,"פריט ללא הבהרה",DataSheet!J26))</f>
        <v>6.4.1.142</v>
      </c>
      <c r="E25">
        <f>IF(DataSheet!B26&lt;&gt;0,DataSheet!B26,"")</f>
        <v>200</v>
      </c>
      <c r="F25" t="str">
        <f>IF(DataSheet!F26&lt;&gt;0,DataSheet!F26,"")</f>
        <v>ק'ג</v>
      </c>
      <c r="H25" t="str">
        <f t="shared" si="0"/>
        <v/>
      </c>
    </row>
    <row r="26" spans="1:8" ht="46.5" customHeight="1" x14ac:dyDescent="0.3">
      <c r="A26" s="5" t="str">
        <f>IF(DataSheet!A27&lt;&gt;0,DataSheet!A27,"")</f>
        <v>WE050087</v>
      </c>
      <c r="B26" s="4" t="str">
        <f>IF(DataSheet!D27&lt;&gt;0,DataSheet!D27,"")</f>
        <v>התקנת ברגי עיגון   לבטון בקטרים שונים כולל קידוח חורים</v>
      </c>
      <c r="C26" s="4" t="str">
        <f>IF(DataSheet!E27&lt;&gt;0,DataSheet!E27,"")</f>
        <v>אספקה  והתקנת ברגי עיגון כימיים (תוצ' HILTI או שו"ע)  לבטון בקטרים שונים כולל קידוח חורים</v>
      </c>
      <c r="D26" s="5" t="str">
        <f>IF(A26="","",IF(DataSheet!J27=0,"פריט ללא הבהרה",DataSheet!J27))</f>
        <v>6.4.1.144</v>
      </c>
      <c r="E26">
        <f>IF(DataSheet!B27&lt;&gt;0,DataSheet!B27,"")</f>
        <v>10</v>
      </c>
      <c r="F26" t="str">
        <f>IF(DataSheet!F27&lt;&gt;0,DataSheet!F27,"")</f>
        <v>יח'</v>
      </c>
      <c r="H26" t="str">
        <f t="shared" si="0"/>
        <v/>
      </c>
    </row>
    <row r="27" spans="1:8" ht="46.5" customHeight="1" x14ac:dyDescent="0.3">
      <c r="A27" s="5" t="str">
        <f>IF(DataSheet!A28&lt;&gt;0,DataSheet!A28,"")</f>
        <v>WE070013</v>
      </c>
      <c r="B27" s="4" t="str">
        <f>IF(DataSheet!D28&lt;&gt;0,DataSheet!D28,"")</f>
        <v>פרוק צנרת עילית, גז פריי, הובלה לאתר פינוי פסולת</v>
      </c>
      <c r="C27" s="4" t="str">
        <f>IF(DataSheet!E28&lt;&gt;0,DataSheet!E28,"")</f>
        <v>פרוק צנרת עילית, ניקוי, שטיפה, גז פריי והובלה לאתר פינוי פסולת</v>
      </c>
      <c r="D27" s="5" t="str">
        <f>IF(A27="","",IF(DataSheet!J28=0,"פריט ללא הבהרה",DataSheet!J28))</f>
        <v>6.2.13</v>
      </c>
      <c r="E27">
        <f>IF(DataSheet!B28&lt;&gt;0,DataSheet!B28,"")</f>
        <v>100</v>
      </c>
      <c r="F27" t="str">
        <f>IF(DataSheet!F28&lt;&gt;0,DataSheet!F28,"")</f>
        <v>IDM</v>
      </c>
      <c r="H27" t="str">
        <f t="shared" si="0"/>
        <v/>
      </c>
    </row>
    <row r="28" spans="1:8" ht="46.5" customHeight="1" x14ac:dyDescent="0.3">
      <c r="A28" s="5" t="str">
        <f>IF(DataSheet!A29&lt;&gt;0,DataSheet!A29,"")</f>
        <v>WE070018</v>
      </c>
      <c r="B28" s="4" t="str">
        <f>IF(DataSheet!D29&lt;&gt;0,DataSheet!D29,"")</f>
        <v>הרכבת צנרת עילית</v>
      </c>
      <c r="C28" s="4" t="str">
        <f>IF(DataSheet!E29&lt;&gt;0,DataSheet!E29,"")</f>
        <v>הרכבת צנרת עילית ע''ג תמיכות צנרת הנמדדות בנפרד, כולל מבחן לחץ</v>
      </c>
      <c r="D28" s="5" t="str">
        <f>IF(A28="","",IF(DataSheet!J29=0,"פריט ללא הבהרה",DataSheet!J29))</f>
        <v>6.2.18</v>
      </c>
      <c r="E28">
        <f>IF(DataSheet!B29&lt;&gt;0,DataSheet!B29,"")</f>
        <v>2200</v>
      </c>
      <c r="F28" t="str">
        <f>IF(DataSheet!F29&lt;&gt;0,DataSheet!F29,"")</f>
        <v>IDM</v>
      </c>
      <c r="H28" t="str">
        <f t="shared" si="0"/>
        <v/>
      </c>
    </row>
    <row r="29" spans="1:8" ht="46.5" customHeight="1" x14ac:dyDescent="0.3">
      <c r="A29" s="5" t="str">
        <f>IF(DataSheet!A30&lt;&gt;0,DataSheet!A30,"")</f>
        <v>WE070021</v>
      </c>
      <c r="B29" s="4" t="str">
        <f>IF(DataSheet!D30&lt;&gt;0,DataSheet!D30,"")</f>
        <v>הברגות</v>
      </c>
      <c r="C29" s="4" t="str">
        <f>IF(DataSheet!E30&lt;&gt;0,DataSheet!E30,"")</f>
        <v>ביצוע של הברגה לקצה צינור</v>
      </c>
      <c r="D29" s="5" t="str">
        <f>IF(A29="","",IF(DataSheet!J30=0,"פריט ללא הבהרה",DataSheet!J30))</f>
        <v>6.2.21</v>
      </c>
      <c r="E29">
        <f>IF(DataSheet!B30&lt;&gt;0,DataSheet!B30,"")</f>
        <v>800</v>
      </c>
      <c r="F29" t="str">
        <f>IF(DataSheet!F30&lt;&gt;0,DataSheet!F30,"")</f>
        <v>ID</v>
      </c>
      <c r="H29" t="str">
        <f t="shared" si="0"/>
        <v/>
      </c>
    </row>
    <row r="30" spans="1:8" ht="46.5" customHeight="1" x14ac:dyDescent="0.3">
      <c r="A30" s="5" t="str">
        <f>IF(DataSheet!A31&lt;&gt;0,DataSheet!A31,"")</f>
        <v>WE070023</v>
      </c>
      <c r="B30" s="4" t="str">
        <f>IF(DataSheet!D31&lt;&gt;0,DataSheet!D31,"")</f>
        <v>התקנת אביזר מתוברג</v>
      </c>
      <c r="C30" s="4" t="str">
        <f>IF(DataSheet!E31&lt;&gt;0,DataSheet!E31,"")</f>
        <v>הרכבה וסגירה של אביזר מתוברג כולל כל חומרי העזר</v>
      </c>
      <c r="D30" s="5" t="str">
        <f>IF(A30="","",IF(DataSheet!J31=0,"פריט ללא הבהרה",DataSheet!J31))</f>
        <v>6.2.23</v>
      </c>
      <c r="E30">
        <f>IF(DataSheet!B31&lt;&gt;0,DataSheet!B31,"")</f>
        <v>950</v>
      </c>
      <c r="F30" t="str">
        <f>IF(DataSheet!F31&lt;&gt;0,DataSheet!F31,"")</f>
        <v>ID</v>
      </c>
      <c r="H30" t="str">
        <f t="shared" si="0"/>
        <v/>
      </c>
    </row>
    <row r="31" spans="1:8" ht="46.5" customHeight="1" x14ac:dyDescent="0.3">
      <c r="A31" s="5" t="str">
        <f>IF(DataSheet!A32&lt;&gt;0,DataSheet!A32,"")</f>
        <v>WE070025</v>
      </c>
      <c r="B31" s="4" t="str">
        <f>IF(DataSheet!D32&lt;&gt;0,DataSheet!D32,"")</f>
        <v>אספקה והתקנה של תמיכות בטון טרומיות עד רוחב 60 ס''מ</v>
      </c>
      <c r="C31" s="4" t="str">
        <f>IF(DataSheet!E32&lt;&gt;0,DataSheet!E32,"")</f>
        <v>תמיכות בטון טרומיות - אדנים כבדים - לצנרת עד רוחב 60 ס''מ בהתאם לסטנדרט ולפמן עם תושבת עליונה מפלדה.</v>
      </c>
      <c r="D31" s="5" t="str">
        <f>IF(A31="","",IF(DataSheet!J32=0,"פריט ללא הבהרה",DataSheet!J32))</f>
        <v>6.2.25</v>
      </c>
      <c r="E31">
        <f>IF(DataSheet!B32&lt;&gt;0,DataSheet!B32,"")</f>
        <v>10</v>
      </c>
      <c r="F31" t="str">
        <f>IF(DataSheet!F32&lt;&gt;0,DataSheet!F32,"")</f>
        <v>יח'</v>
      </c>
      <c r="H31" t="str">
        <f t="shared" si="0"/>
        <v/>
      </c>
    </row>
    <row r="32" spans="1:8" ht="46.5" customHeight="1" x14ac:dyDescent="0.3">
      <c r="A32" s="5" t="str">
        <f>IF(DataSheet!A33&lt;&gt;0,DataSheet!A33,"")</f>
        <v>WE070043</v>
      </c>
      <c r="B32" s="4" t="str">
        <f>IF(DataSheet!D33&lt;&gt;0,DataSheet!D33,"")</f>
        <v>ספקה והתקנה של אביזר U-BOLTS הברגה 3/8'''' לצנרת עד 4''''''</v>
      </c>
      <c r="C32" s="4" t="str">
        <f>IF(DataSheet!E33&lt;&gt;0,DataSheet!E33,"")</f>
        <v>אספק U-BOLTS הברגה ''3/8 לצנרת עד ''4, קדוח של התושבת, התקנה של U-BOLTS , סגירת הברגים והדוק הצינור לתמיכה</v>
      </c>
      <c r="D32" s="5" t="str">
        <f>IF(A32="","",IF(DataSheet!J33=0,"פריט ללא הבהרה",DataSheet!J33))</f>
        <v>6.2.43</v>
      </c>
      <c r="E32">
        <f>IF(DataSheet!B33&lt;&gt;0,DataSheet!B33,"")</f>
        <v>100</v>
      </c>
      <c r="F32" t="str">
        <f>IF(DataSheet!F33&lt;&gt;0,DataSheet!F33,"")</f>
        <v>ID</v>
      </c>
      <c r="H32" t="str">
        <f t="shared" si="0"/>
        <v/>
      </c>
    </row>
    <row r="33" spans="1:8" ht="46.5" customHeight="1" x14ac:dyDescent="0.3">
      <c r="A33" s="5" t="str">
        <f>IF(DataSheet!A34&lt;&gt;0,DataSheet!A34,"")</f>
        <v>WE070046</v>
      </c>
      <c r="B33" s="4" t="str">
        <f>IF(DataSheet!D34&lt;&gt;0,DataSheet!D34,"")</f>
        <v>חפירה לצנרת עד עומק 1.2 מטר</v>
      </c>
      <c r="C33" s="4" t="str">
        <f>IF(DataSheet!E34&lt;&gt;0,DataSheet!E34,"")</f>
        <v>חפירה בכלים מכניים עד עומק של 1.2 מטר להטמנה או פרוק של צנרת כולל כסוי החפירה</v>
      </c>
      <c r="D33" s="5" t="str">
        <f>IF(A33="","",IF(DataSheet!J34=0,"פריט ללא הבהרה",DataSheet!J34))</f>
        <v>6.2.46</v>
      </c>
      <c r="E33">
        <f>IF(DataSheet!B34&lt;&gt;0,DataSheet!B34,"")</f>
        <v>200</v>
      </c>
      <c r="F33" t="str">
        <f>IF(DataSheet!F34&lt;&gt;0,DataSheet!F34,"")</f>
        <v>מ3</v>
      </c>
      <c r="H33" t="str">
        <f t="shared" si="0"/>
        <v/>
      </c>
    </row>
    <row r="34" spans="1:8" ht="46.5" customHeight="1" x14ac:dyDescent="0.3">
      <c r="A34" s="5" t="str">
        <f>IF(DataSheet!A35&lt;&gt;0,DataSheet!A35,"")</f>
        <v>WE070050</v>
      </c>
      <c r="B34" s="4" t="str">
        <f>IF(DataSheet!D35&lt;&gt;0,DataSheet!D35,"")</f>
        <v>הרכבת צנרת תת קרקעית</v>
      </c>
      <c r="C34" s="4" t="str">
        <f>IF(DataSheet!E35&lt;&gt;0,DataSheet!E35,"")</f>
        <v>הרכבת צנרת תת-קרקעית כולל מבחן לחץ (לא כולל חפירה).</v>
      </c>
      <c r="D34" s="5" t="str">
        <f>IF(A34="","",IF(DataSheet!J35=0,"פריט ללא הבהרה",DataSheet!J35))</f>
        <v>6.2.50</v>
      </c>
      <c r="E34">
        <f>IF(DataSheet!B35&lt;&gt;0,DataSheet!B35,"")</f>
        <v>250</v>
      </c>
      <c r="F34" t="str">
        <f>IF(DataSheet!F35&lt;&gt;0,DataSheet!F35,"")</f>
        <v>IDM</v>
      </c>
      <c r="H34" t="str">
        <f t="shared" si="0"/>
        <v/>
      </c>
    </row>
    <row r="35" spans="1:8" ht="46.5" customHeight="1" x14ac:dyDescent="0.3">
      <c r="A35" s="5" t="str">
        <f>IF(DataSheet!A36&lt;&gt;0,DataSheet!A36,"")</f>
        <v>WE070051</v>
      </c>
      <c r="B35" s="4" t="str">
        <f>IF(DataSheet!D36&lt;&gt;0,DataSheet!D36,"")</f>
        <v>השלמת ציפוי של צנרת תת-קרקעית.</v>
      </c>
      <c r="C35" s="4" t="str">
        <f>IF(DataSheet!E36&lt;&gt;0,DataSheet!E36,"")</f>
        <v>בידוד של ראשי ריתוך של צנרת תת-קרקעית בסרטים פלסטים כולל כל עבוודת העזר הנדרשות (לא כולל אספקת הסרטים)</v>
      </c>
      <c r="D35" s="5" t="str">
        <f>IF(A35="","",IF(DataSheet!J36=0,"פריט ללא הבהרה",DataSheet!J36))</f>
        <v>6.2.51</v>
      </c>
      <c r="E35">
        <f>IF(DataSheet!B36&lt;&gt;0,DataSheet!B36,"")</f>
        <v>250</v>
      </c>
      <c r="F35" t="str">
        <f>IF(DataSheet!F36&lt;&gt;0,DataSheet!F36,"")</f>
        <v>IDM</v>
      </c>
      <c r="H35" t="str">
        <f t="shared" si="0"/>
        <v/>
      </c>
    </row>
    <row r="36" spans="1:8" ht="46.5" customHeight="1" x14ac:dyDescent="0.3">
      <c r="A36" s="5" t="str">
        <f>IF(DataSheet!A37&lt;&gt;0,DataSheet!A37,"")</f>
        <v>WE070195</v>
      </c>
      <c r="B36" s="4" t="str">
        <f>IF(DataSheet!D37&lt;&gt;0,DataSheet!D37,"")</f>
        <v>ייצור אספקה והתקנה של שרוול עד קוטר "16</v>
      </c>
      <c r="C36" s="4" t="str">
        <f>IF(DataSheet!E37&lt;&gt;0,DataSheet!E37,"")</f>
        <v>שרוול עד קוטר ''16 מותקן בחפירה: יצור אספקה והתקנה כולל אספקה והתקנת תמיכות לצנרת בשרוול וכן אספקה והתקנת אטמי קצה שרוול</v>
      </c>
      <c r="D36" s="5" t="str">
        <f>IF(A36="","",IF(DataSheet!J37=0,"פריט ללא הבהרה",DataSheet!J37))</f>
        <v>6.2.214</v>
      </c>
      <c r="E36">
        <f>IF(DataSheet!B37&lt;&gt;0,DataSheet!B37,"")</f>
        <v>110</v>
      </c>
      <c r="F36" t="str">
        <f>IF(DataSheet!F37&lt;&gt;0,DataSheet!F37,"")</f>
        <v>מטר</v>
      </c>
      <c r="H36" t="str">
        <f t="shared" si="0"/>
        <v/>
      </c>
    </row>
    <row r="37" spans="1:8" ht="46.5" customHeight="1" x14ac:dyDescent="0.3">
      <c r="A37" s="5" t="str">
        <f>IF(DataSheet!A38&lt;&gt;0,DataSheet!A38,"")</f>
        <v>WE070194</v>
      </c>
      <c r="B37" s="4" t="str">
        <f>IF(DataSheet!D38&lt;&gt;0,DataSheet!D38,"")</f>
        <v>אספקה והתקנה של יסודות בטון טרומיים 50/30/20</v>
      </c>
      <c r="C37" s="4" t="str">
        <f>IF(DataSheet!E38&lt;&gt;0,DataSheet!E38,"")</f>
        <v>אספקה, חפירה, ייצוב והתקנה של יסוד בטון טרומי במידות 50/30/20 כול החזרה והידוק קרקע מסביב ליסדו בגמר התקנה</v>
      </c>
      <c r="D37" s="5" t="str">
        <f>IF(A37="","",IF(DataSheet!J38=0,"פריט ללא הבהרה",DataSheet!J38))</f>
        <v>6.2.213</v>
      </c>
      <c r="E37">
        <f>IF(DataSheet!B38&lt;&gt;0,DataSheet!B38,"")</f>
        <v>25</v>
      </c>
      <c r="F37" t="str">
        <f>IF(DataSheet!F38&lt;&gt;0,DataSheet!F38,"")</f>
        <v>יח'</v>
      </c>
      <c r="H37" t="str">
        <f t="shared" si="0"/>
        <v/>
      </c>
    </row>
    <row r="38" spans="1:8" ht="46.5" customHeight="1" x14ac:dyDescent="0.3">
      <c r="A38" s="5" t="str">
        <f>IF(DataSheet!A39&lt;&gt;0,DataSheet!A39,"")</f>
        <v>WE160011</v>
      </c>
      <c r="B38" s="4" t="str">
        <f>IF(DataSheet!D39&lt;&gt;0,DataSheet!D39,"")</f>
        <v>אספקה הובלה והתקנה של פס פלדה להארקת יסוד</v>
      </c>
      <c r="C38" s="4" t="str">
        <f>IF(DataSheet!E39&lt;&gt;0,DataSheet!E39,"")</f>
        <v>פס פלדה במידות 40X3.5 מ''מ להארקת יסודות טמון ביציקות לרבות ריתוכים</v>
      </c>
      <c r="D38" s="5" t="str">
        <f>IF(A38="","",IF(DataSheet!J39=0,"פריט ללא הבהרה",DataSheet!J39))</f>
        <v>14.05.007</v>
      </c>
      <c r="E38">
        <f>IF(DataSheet!B39&lt;&gt;0,DataSheet!B39,"")</f>
        <v>20</v>
      </c>
      <c r="F38" t="str">
        <f>IF(DataSheet!F39&lt;&gt;0,DataSheet!F39,"")</f>
        <v>מטר</v>
      </c>
      <c r="H38" t="str">
        <f t="shared" si="0"/>
        <v/>
      </c>
    </row>
    <row r="39" spans="1:8" ht="46.5" customHeight="1" x14ac:dyDescent="0.3">
      <c r="A39" s="5" t="str">
        <f>IF(DataSheet!A40&lt;&gt;0,DataSheet!A40,"")</f>
        <v>WE270060</v>
      </c>
      <c r="B39" s="4" t="str">
        <f>IF(DataSheet!D40&lt;&gt;0,DataSheet!D40,"")</f>
        <v>התקנה של מדחס אויר חשמלי כולל כל האביזרים הנלווים</v>
      </c>
      <c r="C39" s="4" t="str">
        <f>IF(DataSheet!E40&lt;&gt;0,DataSheet!E40,"")</f>
        <v>הובלה והתקנה של מערך אוויר דחוס כולל: מדחס חשמלי, מיכל אוויר דחוס, מייבש, יחידת ניקוז חשמלית, מסננים ויחידות שירות אוויר</v>
      </c>
      <c r="D39" s="5" t="str">
        <f>IF(A39="","",IF(DataSheet!J40=0,"פריט ללא הבהרה",DataSheet!J40))</f>
        <v>6.6.60</v>
      </c>
      <c r="E39">
        <f>IF(DataSheet!B40&lt;&gt;0,DataSheet!B40,"")</f>
        <v>1</v>
      </c>
      <c r="F39" t="str">
        <f>IF(DataSheet!F40&lt;&gt;0,DataSheet!F40,"")</f>
        <v>CMP</v>
      </c>
      <c r="H39" t="str">
        <f t="shared" si="0"/>
        <v/>
      </c>
    </row>
    <row r="40" spans="1:8" ht="46.5" customHeight="1" x14ac:dyDescent="0.3">
      <c r="A40" s="5" t="str">
        <f>IF(DataSheet!A41&lt;&gt;0,DataSheet!A41,"")</f>
        <v>WE090003</v>
      </c>
      <c r="B40" s="4" t="str">
        <f>IF(DataSheet!D41&lt;&gt;0,DataSheet!D41,"")</f>
        <v>מחפר אופני</v>
      </c>
      <c r="C40" s="4" t="str">
        <f>IF(DataSheet!E41&lt;&gt;0,DataSheet!E41,"")</f>
        <v>מחפר אופני עם פטיש הידראולי כף 40, 60 כדוגמת JCB 4 או ש''ע כולל הובלה ומפעיל.</v>
      </c>
      <c r="D40" s="5" t="str">
        <f>IF(A40="","",IF(DataSheet!J41=0,"פריט ללא הבהרה",DataSheet!J41))</f>
        <v>6.5.03</v>
      </c>
      <c r="E40">
        <f>IF(DataSheet!B41&lt;&gt;0,DataSheet!B41,"")</f>
        <v>20</v>
      </c>
      <c r="F40" t="str">
        <f>IF(DataSheet!F41&lt;&gt;0,DataSheet!F41,"")</f>
        <v>ש'ע</v>
      </c>
      <c r="H40" t="str">
        <f t="shared" si="0"/>
        <v/>
      </c>
    </row>
    <row r="41" spans="1:8" ht="46.5" customHeight="1" x14ac:dyDescent="0.3">
      <c r="A41" s="5" t="str">
        <f>IF(DataSheet!A42&lt;&gt;0,DataSheet!A42,"")</f>
        <v>WE090004</v>
      </c>
      <c r="B41" s="4" t="str">
        <f>IF(DataSheet!D42&lt;&gt;0,DataSheet!D42,"")</f>
        <v>מיני מחפר</v>
      </c>
      <c r="C41" s="4" t="str">
        <f>IF(DataSheet!E42&lt;&gt;0,DataSheet!E42,"")</f>
        <v>מיני מחפרון 30 כ''ס עם כף / מחפרון. מטטא דגם בובקט או ש''ע כולל הובלה ומפעיל.</v>
      </c>
      <c r="D41" s="5" t="str">
        <f>IF(A41="","",IF(DataSheet!J42=0,"פריט ללא הבהרה",DataSheet!J42))</f>
        <v>6.5.04</v>
      </c>
      <c r="E41">
        <f>IF(DataSheet!B42&lt;&gt;0,DataSheet!B42,"")</f>
        <v>10</v>
      </c>
      <c r="F41" t="str">
        <f>IF(DataSheet!F42&lt;&gt;0,DataSheet!F42,"")</f>
        <v>ש'ע</v>
      </c>
      <c r="H41" t="str">
        <f t="shared" si="0"/>
        <v/>
      </c>
    </row>
    <row r="42" spans="1:8" ht="46.5" customHeight="1" x14ac:dyDescent="0.3">
      <c r="A42" s="5" t="str">
        <f>IF(DataSheet!A43&lt;&gt;0,DataSheet!A43,"")</f>
        <v>WE090005</v>
      </c>
      <c r="B42" s="4" t="str">
        <f>IF(DataSheet!D43&lt;&gt;0,DataSheet!D43,"")</f>
        <v>מכבשגלילי ידני</v>
      </c>
      <c r="C42" s="4" t="str">
        <f>IF(DataSheet!E43&lt;&gt;0,DataSheet!E43,"")</f>
        <v>מכבש גלילי ידני כדומאת BOMAG 75 או ש''ע כולל הובלה ומפעיל.</v>
      </c>
      <c r="D42" s="5" t="str">
        <f>IF(A42="","",IF(DataSheet!J43=0,"פריט ללא הבהרה",DataSheet!J43))</f>
        <v>6.5.05</v>
      </c>
      <c r="E42">
        <f>IF(DataSheet!B43&lt;&gt;0,DataSheet!B43,"")</f>
        <v>3</v>
      </c>
      <c r="F42" t="str">
        <f>IF(DataSheet!F43&lt;&gt;0,DataSheet!F43,"")</f>
        <v>יום</v>
      </c>
      <c r="H42" t="str">
        <f t="shared" si="0"/>
        <v/>
      </c>
    </row>
    <row r="43" spans="1:8" ht="46.5" customHeight="1" x14ac:dyDescent="0.3">
      <c r="A43" s="5" t="str">
        <f>IF(DataSheet!A44&lt;&gt;0,DataSheet!A44,"")</f>
        <v>WE090006</v>
      </c>
      <c r="B43" s="4" t="str">
        <f>IF(DataSheet!D44&lt;&gt;0,DataSheet!D44,"")</f>
        <v>מכבש ידני רוטט</v>
      </c>
      <c r="C43" s="4" t="str">
        <f>IF(DataSheet!E44&lt;&gt;0,DataSheet!E44,"")</f>
        <v>מכבש ידני רוטט - גבקרה מכל סוג כולל הובלה ומפעיל.</v>
      </c>
      <c r="D43" s="5" t="str">
        <f>IF(A43="","",IF(DataSheet!J44=0,"פריט ללא הבהרה",DataSheet!J44))</f>
        <v>6.5.06</v>
      </c>
      <c r="E43">
        <f>IF(DataSheet!B44&lt;&gt;0,DataSheet!B44,"")</f>
        <v>3</v>
      </c>
      <c r="F43" t="str">
        <f>IF(DataSheet!F44&lt;&gt;0,DataSheet!F44,"")</f>
        <v>יום</v>
      </c>
      <c r="H43" t="str">
        <f t="shared" si="0"/>
        <v/>
      </c>
    </row>
    <row r="44" spans="1:8" ht="46.5" customHeight="1" x14ac:dyDescent="0.3">
      <c r="A44" s="5" t="str">
        <f>IF(DataSheet!A45&lt;&gt;0,DataSheet!A45,"")</f>
        <v>WE090017</v>
      </c>
      <c r="B44" s="4" t="str">
        <f>IF(DataSheet!D45&lt;&gt;0,DataSheet!D45,"")</f>
        <v>מלגזה/מעמיס טלסקופי</v>
      </c>
      <c r="C44" s="4" t="str">
        <f>IF(DataSheet!E45&lt;&gt;0,DataSheet!E45,"")</f>
        <v>מלגזה/מעמיס טלסקופי</v>
      </c>
      <c r="D44" s="5" t="str">
        <f>IF(A44="","",IF(DataSheet!J45=0,"פריט ללא הבהרה",DataSheet!J45))</f>
        <v>6.5.18</v>
      </c>
      <c r="E44">
        <f>IF(DataSheet!B45&lt;&gt;0,DataSheet!B45,"")</f>
        <v>30</v>
      </c>
      <c r="F44" t="str">
        <f>IF(DataSheet!F45&lt;&gt;0,DataSheet!F45,"")</f>
        <v>ש'ע</v>
      </c>
      <c r="H44" t="str">
        <f t="shared" si="0"/>
        <v/>
      </c>
    </row>
    <row r="45" spans="1:8" ht="46.5" customHeight="1" x14ac:dyDescent="0.3">
      <c r="A45" s="5" t="str">
        <f>IF(DataSheet!A46&lt;&gt;0,DataSheet!A46,"")</f>
        <v>WE100002</v>
      </c>
      <c r="B45" s="4" t="str">
        <f>IF(DataSheet!D46&lt;&gt;0,DataSheet!D46,"")</f>
        <v>פועל בניין מקצועי</v>
      </c>
      <c r="C45" s="4" t="str">
        <f>IF(DataSheet!E46&lt;&gt;0,DataSheet!E46,"")</f>
        <v>פועל בנין מקצועי כולל כלים ידנים</v>
      </c>
      <c r="D45" s="5" t="str">
        <f>IF(A45="","",IF(DataSheet!J46=0,"פריט ללא הבהרה",DataSheet!J46))</f>
        <v>6.5.22</v>
      </c>
      <c r="E45">
        <f>IF(DataSheet!B46&lt;&gt;0,DataSheet!B46,"")</f>
        <v>20</v>
      </c>
      <c r="F45" t="str">
        <f>IF(DataSheet!F46&lt;&gt;0,DataSheet!F46,"")</f>
        <v>ש'ע</v>
      </c>
      <c r="H45" t="str">
        <f t="shared" si="0"/>
        <v/>
      </c>
    </row>
    <row r="46" spans="1:8" ht="46.5" customHeight="1" x14ac:dyDescent="0.3">
      <c r="A46" s="5" t="str">
        <f>IF(DataSheet!A47&lt;&gt;0,DataSheet!A47,"")</f>
        <v>WE100003</v>
      </c>
      <c r="B46" s="4" t="str">
        <f>IF(DataSheet!D47&lt;&gt;0,DataSheet!D47,"")</f>
        <v>פועל בנין פשוט</v>
      </c>
      <c r="C46" s="4" t="str">
        <f>IF(DataSheet!E47&lt;&gt;0,DataSheet!E47,"")</f>
        <v>פועל בנין פשוט כולל כלים ידנים</v>
      </c>
      <c r="D46" s="5" t="str">
        <f>IF(A46="","",IF(DataSheet!J47=0,"פריט ללא הבהרה",DataSheet!J47))</f>
        <v>6.5.23</v>
      </c>
      <c r="E46">
        <f>IF(DataSheet!B47&lt;&gt;0,DataSheet!B47,"")</f>
        <v>10</v>
      </c>
      <c r="F46" t="str">
        <f>IF(DataSheet!F47&lt;&gt;0,DataSheet!F47,"")</f>
        <v>ש'ע</v>
      </c>
      <c r="H46" t="str">
        <f t="shared" si="0"/>
        <v/>
      </c>
    </row>
    <row r="47" spans="1:8" ht="46.5" customHeight="1" x14ac:dyDescent="0.3">
      <c r="A47" s="5" t="str">
        <f>IF(DataSheet!A48&lt;&gt;0,DataSheet!A48,"")</f>
        <v>WE100012</v>
      </c>
      <c r="B47" s="4" t="str">
        <f>IF(DataSheet!D48&lt;&gt;0,DataSheet!D48,"")</f>
        <v>עוזר למסגר,לצנר ולרתך</v>
      </c>
      <c r="C47" s="4" t="str">
        <f>IF(DataSheet!E48&lt;&gt;0,DataSheet!E48,"")</f>
        <v>עוזר למסגר,לצנר ולרתך</v>
      </c>
      <c r="D47" s="5" t="str">
        <f>IF(A47="","",IF(DataSheet!J48=0,"פריט ללא הבהרה",DataSheet!J48))</f>
        <v>6.5.32</v>
      </c>
      <c r="E47">
        <f>IF(DataSheet!B48&lt;&gt;0,DataSheet!B48,"")</f>
        <v>30</v>
      </c>
      <c r="F47" t="str">
        <f>IF(DataSheet!F48&lt;&gt;0,DataSheet!F48,"")</f>
        <v>ש'ע</v>
      </c>
      <c r="H47" t="str">
        <f t="shared" si="0"/>
        <v/>
      </c>
    </row>
    <row r="48" spans="1:8" ht="46.5" customHeight="1" x14ac:dyDescent="0.3">
      <c r="A48" s="5" t="str">
        <f>IF(DataSheet!A49&lt;&gt;0,DataSheet!A49,"")</f>
        <v>WE100013</v>
      </c>
      <c r="B48" s="4" t="str">
        <f>IF(DataSheet!D49&lt;&gt;0,DataSheet!D49,"")</f>
        <v>מסגר,צנר ורתך</v>
      </c>
      <c r="C48" s="4" t="str">
        <f>IF(DataSheet!E49&lt;&gt;0,DataSheet!E49,"")</f>
        <v>מסגר,צנר ורתך מוסמך</v>
      </c>
      <c r="D48" s="5" t="str">
        <f>IF(A48="","",IF(DataSheet!J49=0,"פריט ללא הבהרה",DataSheet!J49))</f>
        <v>6.5.33</v>
      </c>
      <c r="E48">
        <f>IF(DataSheet!B49&lt;&gt;0,DataSheet!B49,"")</f>
        <v>30</v>
      </c>
      <c r="F48" t="str">
        <f>IF(DataSheet!F49&lt;&gt;0,DataSheet!F49,"")</f>
        <v>ש'ע</v>
      </c>
      <c r="H48" t="str">
        <f t="shared" si="0"/>
        <v/>
      </c>
    </row>
    <row r="49" spans="1:8" ht="46.5" customHeight="1" x14ac:dyDescent="0.3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3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3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3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3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3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3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3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3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3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3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3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3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3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3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3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3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3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3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3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3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3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3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3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3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3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3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3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3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3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3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3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3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3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3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3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3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3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3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3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3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3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3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3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3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3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3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3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3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3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3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3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3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3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3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3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3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3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3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3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3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3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3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3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3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3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3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3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3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3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3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3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3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3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3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3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3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3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3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3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3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3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3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3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3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3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3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3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3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3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3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3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3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3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3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3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3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3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3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3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3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3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3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3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3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3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3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3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3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3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3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3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3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3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3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3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3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3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3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3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3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3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3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3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3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3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3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3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3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3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3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3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3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3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3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3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3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3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3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3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3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3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3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3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3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3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3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3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3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3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3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3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3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3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3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3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3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3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3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3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3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3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3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3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3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3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3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3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3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3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3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3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3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3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3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3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3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3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3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3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3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3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3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3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3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3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3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3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3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3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3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3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3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3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3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3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3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3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3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3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3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3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3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3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3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3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3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3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3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3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3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3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3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3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3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3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3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3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3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3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3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3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3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3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3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3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3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3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3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3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3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3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3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3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3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3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3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3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3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3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3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3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3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3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3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3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3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3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3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3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3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3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3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3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3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3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3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3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3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3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3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3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3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3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3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3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3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3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3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3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3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3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3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3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3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3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3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3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3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3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3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3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3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3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3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3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3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3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3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3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3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3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3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3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3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3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3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3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3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3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3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3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3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3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3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3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3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3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3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3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3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3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3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3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3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3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3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3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3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3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3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3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3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3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3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3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3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3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3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3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3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3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3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3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3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3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3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3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3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3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3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3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3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3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3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3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3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3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3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3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3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3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3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3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3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3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3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3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3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3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3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3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3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3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3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3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3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3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3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3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3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3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3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3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3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3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3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3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3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3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3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3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3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3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3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3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3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3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3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3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3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3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3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3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3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3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3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3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3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3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3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3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3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3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3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3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3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3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3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3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3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3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3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3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3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3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3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3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3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3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3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3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3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3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3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3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3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3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3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3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3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3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3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3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3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3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3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3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3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3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3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3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3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3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3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3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3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3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3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3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3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3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3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3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3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3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3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3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3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3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3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3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3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3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3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3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3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3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3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3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3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3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3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3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3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3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3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3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3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3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3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3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3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3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3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3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3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3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3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3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3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3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3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3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3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3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3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3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3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3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3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3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3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3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3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3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3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3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3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3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3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3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3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3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3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3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3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3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3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3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3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3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3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3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3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3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3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3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3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3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3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3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3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3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3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3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3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3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3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3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3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3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3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3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3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3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3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3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3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3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3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3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3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3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3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3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3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3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3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3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3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3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3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3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3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3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3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3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3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3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3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3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3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3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3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3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3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3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3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3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3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3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3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3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3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3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3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3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3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3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3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3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3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3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3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3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3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3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3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3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3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3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3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3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3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3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3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3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3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3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3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3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3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3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3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3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3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3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3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3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3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3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3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3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3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3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3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3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3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3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3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3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3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3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3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3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3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3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3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3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3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3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3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3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3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3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3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3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3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3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3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3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3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3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3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3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3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3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3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3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3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3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3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3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3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3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3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3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3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3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3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3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3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3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3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3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3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3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3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3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3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3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3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3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3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3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3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3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3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3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3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3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3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3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3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3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3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3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3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3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3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3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3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3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3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3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3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3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3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3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3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3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3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3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3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3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3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3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3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3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3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3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3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3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3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3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3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3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3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3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3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3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3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3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3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3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3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3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3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3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3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3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3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3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3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3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3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3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3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3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3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3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3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3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3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3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3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3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3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3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3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3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3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3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3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3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3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3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3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3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3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3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3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3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3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3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3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3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3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3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3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3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3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3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3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3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3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3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3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3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3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3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3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3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3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3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3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3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3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3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3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3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3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3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3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3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3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3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3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3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3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3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3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3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3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3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3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3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3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3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3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3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3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3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3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3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3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3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3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3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3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3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3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3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3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3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3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3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3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3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3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3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3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3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3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3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3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3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3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3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3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3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3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3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3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3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3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3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3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3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3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3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3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3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3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3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3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3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3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3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3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3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3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3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3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3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3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3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3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3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3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3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3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3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3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3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3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3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3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3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3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3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3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3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3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3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3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3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3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3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3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3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3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3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3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3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3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3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3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3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3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3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3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3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3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3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3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3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3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3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3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3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3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3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3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3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3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3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3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3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3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3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3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3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3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3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3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3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3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3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3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3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3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3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3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3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3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3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3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3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3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3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3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3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3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3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3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3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3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3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3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3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3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3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3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3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3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3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3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3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3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3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3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3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3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3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3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3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3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3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3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3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3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3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3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3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49"/>
  <sheetViews>
    <sheetView rightToLeft="1" workbookViewId="0">
      <selection activeCell="B2" sqref="B2"/>
    </sheetView>
  </sheetViews>
  <sheetFormatPr defaultRowHeight="14" x14ac:dyDescent="0.3"/>
  <cols>
    <col min="1" max="1" width="5.5" bestFit="1" customWidth="1"/>
    <col min="2" max="2" width="12.75" bestFit="1" customWidth="1"/>
    <col min="3" max="3" width="9.83203125" bestFit="1" customWidth="1"/>
    <col min="4" max="4" width="9.58203125" bestFit="1" customWidth="1"/>
    <col min="5" max="5" width="15" bestFit="1" customWidth="1"/>
    <col min="6" max="6" width="10.83203125" bestFit="1" customWidth="1"/>
    <col min="7" max="7" width="13.83203125" bestFit="1" customWidth="1"/>
    <col min="8" max="8" width="16.3320312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3203125" bestFit="1" customWidth="1"/>
    <col min="15" max="15" width="9.83203125" bestFit="1" customWidth="1"/>
    <col min="16" max="16" width="10.08203125" bestFit="1" customWidth="1"/>
    <col min="17" max="17" width="13.08203125" bestFit="1" customWidth="1"/>
    <col min="18" max="18" width="9.83203125" bestFit="1" customWidth="1"/>
    <col min="19" max="19" width="15.75" bestFit="1" customWidth="1"/>
    <col min="20" max="20" width="10.08203125" bestFit="1" customWidth="1"/>
    <col min="21" max="21" width="17.25" bestFit="1" customWidth="1"/>
    <col min="22" max="22" width="18.08203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3203125" bestFit="1" customWidth="1"/>
    <col min="28" max="28" width="11.5" bestFit="1" customWidth="1"/>
    <col min="29" max="29" width="12" bestFit="1" customWidth="1"/>
    <col min="31" max="31" width="9.83203125" bestFit="1" customWidth="1"/>
    <col min="32" max="32" width="8.83203125" bestFit="1" customWidth="1"/>
    <col min="33" max="33" width="10.75" bestFit="1" customWidth="1"/>
    <col min="34" max="34" width="12.75" bestFit="1" customWidth="1"/>
    <col min="35" max="35" width="14.08203125" bestFit="1" customWidth="1"/>
    <col min="36" max="36" width="15.25" bestFit="1" customWidth="1"/>
    <col min="37" max="37" width="9.83203125" bestFit="1" customWidth="1"/>
    <col min="38" max="38" width="9.5" bestFit="1" customWidth="1"/>
    <col min="39" max="39" width="9.58203125" bestFit="1" customWidth="1"/>
    <col min="40" max="40" width="14.58203125" bestFit="1" customWidth="1"/>
    <col min="41" max="41" width="13.83203125" bestFit="1" customWidth="1"/>
    <col min="43" max="43" width="12.33203125" bestFit="1" customWidth="1"/>
    <col min="44" max="44" width="7.25" bestFit="1" customWidth="1"/>
    <col min="45" max="45" width="10.33203125" bestFit="1" customWidth="1"/>
    <col min="46" max="46" width="18" bestFit="1" customWidth="1"/>
    <col min="47" max="47" width="14.83203125" bestFit="1" customWidth="1"/>
    <col min="48" max="48" width="12.08203125" bestFit="1" customWidth="1"/>
    <col min="49" max="49" width="7.58203125" bestFit="1" customWidth="1"/>
    <col min="50" max="50" width="11.83203125" bestFit="1" customWidth="1"/>
    <col min="51" max="51" width="9.83203125" bestFit="1" customWidth="1"/>
    <col min="52" max="52" width="13.08203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3203125" bestFit="1" customWidth="1"/>
    <col min="59" max="59" width="16.75" bestFit="1" customWidth="1"/>
    <col min="60" max="60" width="11.58203125" bestFit="1" customWidth="1"/>
    <col min="61" max="61" width="17.5" bestFit="1" customWidth="1"/>
    <col min="62" max="62" width="15.5" bestFit="1" customWidth="1"/>
    <col min="63" max="63" width="16.08203125" bestFit="1" customWidth="1"/>
    <col min="64" max="64" width="15.58203125" bestFit="1" customWidth="1"/>
    <col min="65" max="65" width="16.83203125" bestFit="1" customWidth="1"/>
    <col min="66" max="66" width="16.5" bestFit="1" customWidth="1"/>
    <col min="67" max="67" width="15.08203125" bestFit="1" customWidth="1"/>
    <col min="68" max="68" width="12" bestFit="1" customWidth="1"/>
    <col min="69" max="69" width="9.08203125" bestFit="1" customWidth="1"/>
    <col min="70" max="70" width="12" bestFit="1" customWidth="1"/>
    <col min="71" max="71" width="13.58203125" bestFit="1" customWidth="1"/>
    <col min="72" max="72" width="15.75" bestFit="1" customWidth="1"/>
    <col min="73" max="73" width="9.25" bestFit="1" customWidth="1"/>
    <col min="74" max="74" width="12.08203125" bestFit="1" customWidth="1"/>
    <col min="75" max="75" width="9.83203125" bestFit="1" customWidth="1"/>
    <col min="76" max="76" width="11.5" bestFit="1" customWidth="1"/>
    <col min="77" max="77" width="8.33203125" bestFit="1" customWidth="1"/>
    <col min="79" max="79" width="10.58203125" bestFit="1" customWidth="1"/>
    <col min="80" max="80" width="11.75" bestFit="1" customWidth="1"/>
    <col min="81" max="81" width="11.33203125" bestFit="1" customWidth="1"/>
    <col min="82" max="82" width="7.08203125" bestFit="1" customWidth="1"/>
    <col min="83" max="83" width="6.83203125" bestFit="1" customWidth="1"/>
    <col min="84" max="84" width="13.08203125" bestFit="1" customWidth="1"/>
    <col min="85" max="85" width="16.3320312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3203125" bestFit="1" customWidth="1"/>
  </cols>
  <sheetData>
    <row r="1" spans="1:107" x14ac:dyDescent="0.3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3">
      <c r="A2" s="1" t="s">
        <v>176</v>
      </c>
      <c r="B2" t="s">
        <v>177</v>
      </c>
      <c r="C2" s="11">
        <v>38</v>
      </c>
      <c r="D2" t="s">
        <v>178</v>
      </c>
      <c r="G2" s="11">
        <v>230054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793850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s="2">
        <v>46188.663888888899</v>
      </c>
      <c r="AN2" t="s">
        <v>197</v>
      </c>
      <c r="AQ2" s="11">
        <v>2</v>
      </c>
      <c r="AR2" t="s">
        <v>198</v>
      </c>
      <c r="AS2" s="11">
        <v>3</v>
      </c>
      <c r="AT2" t="s">
        <v>199</v>
      </c>
      <c r="BD2" t="s">
        <v>186</v>
      </c>
      <c r="BE2" t="s">
        <v>200</v>
      </c>
      <c r="BG2" t="s">
        <v>201</v>
      </c>
      <c r="BI2" t="s">
        <v>202</v>
      </c>
      <c r="BK2" t="s">
        <v>203</v>
      </c>
      <c r="BL2" t="s">
        <v>204</v>
      </c>
      <c r="BN2" t="s">
        <v>205</v>
      </c>
      <c r="BO2" t="s">
        <v>201</v>
      </c>
      <c r="BS2" t="s">
        <v>206</v>
      </c>
      <c r="BV2" t="s">
        <v>207</v>
      </c>
      <c r="CA2" s="11">
        <v>3</v>
      </c>
      <c r="CB2" t="s">
        <v>208</v>
      </c>
      <c r="CD2" t="s">
        <v>185</v>
      </c>
      <c r="CG2" s="11">
        <v>0</v>
      </c>
      <c r="CH2" t="s">
        <v>209</v>
      </c>
      <c r="CJ2" t="s">
        <v>182</v>
      </c>
      <c r="CM2" t="s">
        <v>182</v>
      </c>
      <c r="CN2" s="11">
        <v>0</v>
      </c>
      <c r="CO2" s="11">
        <v>936743</v>
      </c>
      <c r="CP2" s="11">
        <v>936743</v>
      </c>
      <c r="CQ2" t="s">
        <v>182</v>
      </c>
      <c r="CV2" t="s">
        <v>210</v>
      </c>
      <c r="CX2" t="s">
        <v>210</v>
      </c>
      <c r="DC2" t="s">
        <v>182</v>
      </c>
    </row>
    <row r="3" spans="1:107" x14ac:dyDescent="0.3">
      <c r="A3" s="1" t="s">
        <v>88</v>
      </c>
      <c r="B3" t="s">
        <v>89</v>
      </c>
      <c r="C3" t="s">
        <v>90</v>
      </c>
      <c r="D3" t="s">
        <v>91</v>
      </c>
      <c r="E3" t="s">
        <v>211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213</v>
      </c>
      <c r="BU3" t="s">
        <v>214</v>
      </c>
      <c r="BV3" t="s">
        <v>215</v>
      </c>
      <c r="BW3" t="s">
        <v>216</v>
      </c>
      <c r="BX3" t="s">
        <v>217</v>
      </c>
      <c r="BY3" t="s">
        <v>218</v>
      </c>
      <c r="BZ3" t="s">
        <v>219</v>
      </c>
      <c r="CA3" t="s">
        <v>220</v>
      </c>
      <c r="CB3" t="s">
        <v>221</v>
      </c>
    </row>
    <row r="4" spans="1:107" x14ac:dyDescent="0.3">
      <c r="A4" s="1" t="s">
        <v>222</v>
      </c>
      <c r="C4" t="s">
        <v>209</v>
      </c>
      <c r="D4" t="s">
        <v>223</v>
      </c>
      <c r="E4" t="s">
        <v>204</v>
      </c>
      <c r="F4" t="s">
        <v>224</v>
      </c>
      <c r="G4" t="s">
        <v>225</v>
      </c>
      <c r="J4" t="s">
        <v>192</v>
      </c>
      <c r="K4" t="s">
        <v>195</v>
      </c>
      <c r="L4" s="1">
        <v>46131</v>
      </c>
      <c r="M4" t="s">
        <v>183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184</v>
      </c>
      <c r="W4" t="s">
        <v>179</v>
      </c>
      <c r="X4" t="s">
        <v>201</v>
      </c>
      <c r="Y4" t="s">
        <v>230</v>
      </c>
      <c r="Z4" t="s">
        <v>231</v>
      </c>
      <c r="AA4" t="s">
        <v>226</v>
      </c>
      <c r="AB4" t="s">
        <v>179</v>
      </c>
      <c r="AD4" s="11">
        <v>0</v>
      </c>
      <c r="AF4" t="s">
        <v>232</v>
      </c>
      <c r="AI4" s="1">
        <v>0</v>
      </c>
      <c r="AK4" s="1">
        <v>46131</v>
      </c>
      <c r="AL4" s="1">
        <v>46131</v>
      </c>
      <c r="AM4" s="1">
        <v>46131</v>
      </c>
      <c r="AQ4" s="11">
        <v>0</v>
      </c>
      <c r="AR4" s="11">
        <v>35832</v>
      </c>
      <c r="AS4" s="11">
        <v>793850</v>
      </c>
      <c r="AU4" t="s">
        <v>225</v>
      </c>
      <c r="AV4" t="s">
        <v>195</v>
      </c>
      <c r="AW4" t="s">
        <v>182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3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3">
      <c r="A6" s="1" t="s">
        <v>238</v>
      </c>
      <c r="B6" s="11">
        <v>120</v>
      </c>
      <c r="C6" s="11">
        <v>250</v>
      </c>
      <c r="D6" t="s">
        <v>239</v>
      </c>
      <c r="E6" t="s">
        <v>240</v>
      </c>
      <c r="F6" t="s">
        <v>241</v>
      </c>
      <c r="G6" s="11">
        <v>30000</v>
      </c>
      <c r="H6" t="s">
        <v>195</v>
      </c>
      <c r="I6" s="11">
        <v>120</v>
      </c>
      <c r="J6" t="s">
        <v>242</v>
      </c>
    </row>
    <row r="7" spans="1:107" x14ac:dyDescent="0.3">
      <c r="A7" s="1" t="s">
        <v>243</v>
      </c>
      <c r="B7" s="11">
        <v>40</v>
      </c>
      <c r="C7" s="11">
        <v>250</v>
      </c>
      <c r="D7" t="s">
        <v>244</v>
      </c>
      <c r="E7" t="s">
        <v>245</v>
      </c>
      <c r="F7" t="s">
        <v>241</v>
      </c>
      <c r="G7" s="11">
        <v>10000</v>
      </c>
      <c r="H7" t="s">
        <v>195</v>
      </c>
      <c r="I7" s="11">
        <v>40</v>
      </c>
      <c r="J7" t="s">
        <v>246</v>
      </c>
    </row>
    <row r="8" spans="1:107" x14ac:dyDescent="0.3">
      <c r="A8" s="1" t="s">
        <v>247</v>
      </c>
      <c r="B8" s="11">
        <v>30</v>
      </c>
      <c r="C8" s="11">
        <v>300</v>
      </c>
      <c r="D8" t="s">
        <v>248</v>
      </c>
      <c r="E8" t="s">
        <v>249</v>
      </c>
      <c r="F8" t="s">
        <v>241</v>
      </c>
      <c r="G8" s="11">
        <v>9000</v>
      </c>
      <c r="H8" t="s">
        <v>195</v>
      </c>
      <c r="I8" s="11">
        <v>30</v>
      </c>
      <c r="J8" t="s">
        <v>250</v>
      </c>
    </row>
    <row r="9" spans="1:107" x14ac:dyDescent="0.3">
      <c r="A9" s="1" t="s">
        <v>251</v>
      </c>
      <c r="B9" s="11">
        <v>50</v>
      </c>
      <c r="C9" s="11">
        <v>700</v>
      </c>
      <c r="D9" t="s">
        <v>252</v>
      </c>
      <c r="E9" t="s">
        <v>253</v>
      </c>
      <c r="F9" t="s">
        <v>241</v>
      </c>
      <c r="G9" s="11">
        <v>35000</v>
      </c>
      <c r="H9" t="s">
        <v>195</v>
      </c>
      <c r="I9" s="11">
        <v>50</v>
      </c>
      <c r="J9" t="s">
        <v>254</v>
      </c>
    </row>
    <row r="10" spans="1:107" x14ac:dyDescent="0.3">
      <c r="A10" s="1" t="s">
        <v>255</v>
      </c>
      <c r="B10" s="11">
        <v>110</v>
      </c>
      <c r="C10" s="11">
        <v>200</v>
      </c>
      <c r="D10" t="s">
        <v>256</v>
      </c>
      <c r="E10" t="s">
        <v>257</v>
      </c>
      <c r="F10" t="s">
        <v>241</v>
      </c>
      <c r="G10" s="11">
        <v>22000</v>
      </c>
      <c r="H10" t="s">
        <v>195</v>
      </c>
      <c r="I10" s="11">
        <v>110</v>
      </c>
      <c r="J10" t="s">
        <v>258</v>
      </c>
    </row>
    <row r="11" spans="1:107" x14ac:dyDescent="0.3">
      <c r="A11" s="1" t="s">
        <v>259</v>
      </c>
      <c r="B11" s="11">
        <v>10</v>
      </c>
      <c r="C11" s="11">
        <v>200</v>
      </c>
      <c r="D11" t="s">
        <v>260</v>
      </c>
      <c r="E11" t="s">
        <v>261</v>
      </c>
      <c r="F11" t="s">
        <v>241</v>
      </c>
      <c r="G11" s="11">
        <v>2000</v>
      </c>
      <c r="H11" t="s">
        <v>195</v>
      </c>
      <c r="I11" s="11">
        <v>10</v>
      </c>
      <c r="J11" t="s">
        <v>262</v>
      </c>
    </row>
    <row r="12" spans="1:107" x14ac:dyDescent="0.3">
      <c r="A12" s="1" t="s">
        <v>263</v>
      </c>
      <c r="B12" s="11">
        <v>10</v>
      </c>
      <c r="C12" s="11">
        <v>50</v>
      </c>
      <c r="D12" t="s">
        <v>264</v>
      </c>
      <c r="E12" t="s">
        <v>265</v>
      </c>
      <c r="F12" t="s">
        <v>266</v>
      </c>
      <c r="G12" s="11">
        <v>500</v>
      </c>
      <c r="H12" t="s">
        <v>195</v>
      </c>
      <c r="I12" s="11">
        <v>10</v>
      </c>
      <c r="J12" t="s">
        <v>267</v>
      </c>
    </row>
    <row r="13" spans="1:107" x14ac:dyDescent="0.3">
      <c r="A13" s="1" t="s">
        <v>268</v>
      </c>
      <c r="B13" s="11">
        <v>8</v>
      </c>
      <c r="C13" s="11">
        <v>400</v>
      </c>
      <c r="D13" t="s">
        <v>269</v>
      </c>
      <c r="E13" t="s">
        <v>270</v>
      </c>
      <c r="F13" t="s">
        <v>266</v>
      </c>
      <c r="G13" s="11">
        <v>3200</v>
      </c>
      <c r="H13" t="s">
        <v>195</v>
      </c>
      <c r="I13" s="11">
        <v>8</v>
      </c>
      <c r="J13" t="s">
        <v>271</v>
      </c>
    </row>
    <row r="14" spans="1:107" x14ac:dyDescent="0.3">
      <c r="A14" s="1" t="s">
        <v>272</v>
      </c>
      <c r="B14" s="11">
        <v>1</v>
      </c>
      <c r="C14" s="11">
        <v>8000</v>
      </c>
      <c r="D14" t="s">
        <v>273</v>
      </c>
      <c r="E14" t="s">
        <v>273</v>
      </c>
      <c r="F14" t="s">
        <v>274</v>
      </c>
      <c r="G14" s="11">
        <v>8000</v>
      </c>
      <c r="H14" t="s">
        <v>195</v>
      </c>
      <c r="I14" s="11">
        <v>1</v>
      </c>
      <c r="J14" t="s">
        <v>275</v>
      </c>
    </row>
    <row r="15" spans="1:107" x14ac:dyDescent="0.3">
      <c r="A15" s="1" t="s">
        <v>276</v>
      </c>
      <c r="B15" s="11">
        <v>100</v>
      </c>
      <c r="C15" s="11">
        <v>130</v>
      </c>
      <c r="D15" t="s">
        <v>277</v>
      </c>
      <c r="E15" t="s">
        <v>278</v>
      </c>
      <c r="F15" t="s">
        <v>266</v>
      </c>
      <c r="G15" s="11">
        <v>13000</v>
      </c>
      <c r="H15" t="s">
        <v>195</v>
      </c>
      <c r="I15" s="11">
        <v>100</v>
      </c>
      <c r="J15" t="s">
        <v>279</v>
      </c>
    </row>
    <row r="16" spans="1:107" x14ac:dyDescent="0.3">
      <c r="A16" s="1" t="s">
        <v>280</v>
      </c>
      <c r="B16" s="11">
        <v>200</v>
      </c>
      <c r="C16" s="11">
        <v>150</v>
      </c>
      <c r="D16" t="s">
        <v>281</v>
      </c>
      <c r="E16" t="s">
        <v>282</v>
      </c>
      <c r="F16" t="s">
        <v>283</v>
      </c>
      <c r="G16" s="11">
        <v>30000</v>
      </c>
      <c r="H16" t="s">
        <v>195</v>
      </c>
      <c r="I16" s="11">
        <v>200</v>
      </c>
      <c r="J16" t="s">
        <v>284</v>
      </c>
    </row>
    <row r="17" spans="1:10" x14ac:dyDescent="0.3">
      <c r="A17" s="1" t="s">
        <v>285</v>
      </c>
      <c r="B17" s="11">
        <v>100</v>
      </c>
      <c r="C17" s="11">
        <v>15</v>
      </c>
      <c r="D17" t="s">
        <v>286</v>
      </c>
      <c r="E17" t="s">
        <v>287</v>
      </c>
      <c r="F17" t="s">
        <v>266</v>
      </c>
      <c r="G17" s="11">
        <v>1500</v>
      </c>
      <c r="H17" t="s">
        <v>195</v>
      </c>
      <c r="I17" s="11">
        <v>100</v>
      </c>
      <c r="J17" t="s">
        <v>288</v>
      </c>
    </row>
    <row r="18" spans="1:10" x14ac:dyDescent="0.3">
      <c r="A18" s="1" t="s">
        <v>289</v>
      </c>
      <c r="B18" s="11">
        <v>100</v>
      </c>
      <c r="C18" s="11">
        <v>15</v>
      </c>
      <c r="D18" t="s">
        <v>290</v>
      </c>
      <c r="E18" t="s">
        <v>291</v>
      </c>
      <c r="F18" t="s">
        <v>266</v>
      </c>
      <c r="G18" s="11">
        <v>1500</v>
      </c>
      <c r="H18" t="s">
        <v>195</v>
      </c>
      <c r="I18" s="11">
        <v>100</v>
      </c>
      <c r="J18" t="s">
        <v>292</v>
      </c>
    </row>
    <row r="19" spans="1:10" x14ac:dyDescent="0.3">
      <c r="A19" s="1" t="s">
        <v>293</v>
      </c>
      <c r="B19" s="11">
        <v>100</v>
      </c>
      <c r="C19" s="11">
        <v>135</v>
      </c>
      <c r="D19" t="s">
        <v>294</v>
      </c>
      <c r="E19" t="s">
        <v>295</v>
      </c>
      <c r="F19" t="s">
        <v>266</v>
      </c>
      <c r="G19" s="11">
        <v>13500</v>
      </c>
      <c r="H19" t="s">
        <v>195</v>
      </c>
      <c r="I19" s="11">
        <v>100</v>
      </c>
      <c r="J19" t="s">
        <v>296</v>
      </c>
    </row>
    <row r="20" spans="1:10" x14ac:dyDescent="0.3">
      <c r="A20" s="1" t="s">
        <v>297</v>
      </c>
      <c r="B20" s="11">
        <v>100</v>
      </c>
      <c r="C20" s="11">
        <v>135</v>
      </c>
      <c r="D20" t="s">
        <v>298</v>
      </c>
      <c r="E20" t="s">
        <v>299</v>
      </c>
      <c r="F20" t="s">
        <v>266</v>
      </c>
      <c r="G20" s="11">
        <v>13500</v>
      </c>
      <c r="H20" t="s">
        <v>195</v>
      </c>
      <c r="I20" s="11">
        <v>100</v>
      </c>
      <c r="J20" t="s">
        <v>300</v>
      </c>
    </row>
    <row r="21" spans="1:10" x14ac:dyDescent="0.3">
      <c r="A21" s="1" t="s">
        <v>301</v>
      </c>
      <c r="B21" s="11">
        <v>1000</v>
      </c>
      <c r="C21" s="11">
        <v>45</v>
      </c>
      <c r="D21" t="s">
        <v>302</v>
      </c>
      <c r="E21" t="s">
        <v>303</v>
      </c>
      <c r="F21" t="s">
        <v>304</v>
      </c>
      <c r="G21" s="11">
        <v>45000</v>
      </c>
      <c r="H21" t="s">
        <v>195</v>
      </c>
      <c r="I21" s="11">
        <v>1000</v>
      </c>
      <c r="J21" t="s">
        <v>305</v>
      </c>
    </row>
    <row r="22" spans="1:10" x14ac:dyDescent="0.3">
      <c r="A22" s="1" t="s">
        <v>306</v>
      </c>
      <c r="B22" s="11">
        <v>6</v>
      </c>
      <c r="C22" s="11">
        <v>300</v>
      </c>
      <c r="D22" t="s">
        <v>307</v>
      </c>
      <c r="E22" t="s">
        <v>308</v>
      </c>
      <c r="F22" t="s">
        <v>266</v>
      </c>
      <c r="G22" s="11">
        <v>1800</v>
      </c>
      <c r="H22" t="s">
        <v>195</v>
      </c>
      <c r="I22" s="11">
        <v>6</v>
      </c>
      <c r="J22" t="s">
        <v>309</v>
      </c>
    </row>
    <row r="23" spans="1:10" x14ac:dyDescent="0.3">
      <c r="A23" s="1" t="s">
        <v>310</v>
      </c>
      <c r="B23" s="11">
        <v>25</v>
      </c>
      <c r="C23" s="11">
        <v>300</v>
      </c>
      <c r="D23" t="s">
        <v>311</v>
      </c>
      <c r="E23" t="s">
        <v>312</v>
      </c>
      <c r="F23" t="s">
        <v>266</v>
      </c>
      <c r="G23" s="11">
        <v>7500</v>
      </c>
      <c r="H23" t="s">
        <v>195</v>
      </c>
      <c r="I23" s="11">
        <v>25</v>
      </c>
      <c r="J23" t="s">
        <v>313</v>
      </c>
    </row>
    <row r="24" spans="1:10" x14ac:dyDescent="0.3">
      <c r="A24" s="1" t="s">
        <v>314</v>
      </c>
      <c r="B24" s="11">
        <v>300</v>
      </c>
      <c r="C24" s="11">
        <v>12</v>
      </c>
      <c r="D24" t="s">
        <v>315</v>
      </c>
      <c r="E24" t="s">
        <v>316</v>
      </c>
      <c r="F24" t="s">
        <v>304</v>
      </c>
      <c r="G24" s="11">
        <v>3600</v>
      </c>
      <c r="H24" t="s">
        <v>195</v>
      </c>
      <c r="I24" s="11">
        <v>300</v>
      </c>
      <c r="J24" t="s">
        <v>317</v>
      </c>
    </row>
    <row r="25" spans="1:10" x14ac:dyDescent="0.3">
      <c r="A25" s="1" t="s">
        <v>318</v>
      </c>
      <c r="B25" s="11">
        <v>70</v>
      </c>
      <c r="C25" s="11">
        <v>120</v>
      </c>
      <c r="D25" t="s">
        <v>319</v>
      </c>
      <c r="E25" t="s">
        <v>320</v>
      </c>
      <c r="F25" t="s">
        <v>93</v>
      </c>
      <c r="G25" s="11">
        <v>8400</v>
      </c>
      <c r="H25" t="s">
        <v>195</v>
      </c>
      <c r="I25" s="11">
        <v>70</v>
      </c>
      <c r="J25" t="s">
        <v>321</v>
      </c>
    </row>
    <row r="26" spans="1:10" x14ac:dyDescent="0.3">
      <c r="A26" s="1" t="s">
        <v>322</v>
      </c>
      <c r="B26" s="11">
        <v>200</v>
      </c>
      <c r="C26" s="11">
        <v>50</v>
      </c>
      <c r="D26" t="s">
        <v>323</v>
      </c>
      <c r="E26" t="s">
        <v>324</v>
      </c>
      <c r="F26" t="s">
        <v>304</v>
      </c>
      <c r="G26" s="11">
        <v>10000</v>
      </c>
      <c r="H26" t="s">
        <v>195</v>
      </c>
      <c r="I26" s="11">
        <v>200</v>
      </c>
      <c r="J26" t="s">
        <v>325</v>
      </c>
    </row>
    <row r="27" spans="1:10" x14ac:dyDescent="0.3">
      <c r="A27" s="1" t="s">
        <v>326</v>
      </c>
      <c r="B27" s="11">
        <v>10</v>
      </c>
      <c r="C27" s="11">
        <v>200</v>
      </c>
      <c r="D27" t="s">
        <v>327</v>
      </c>
      <c r="E27" t="s">
        <v>328</v>
      </c>
      <c r="F27" t="s">
        <v>93</v>
      </c>
      <c r="G27" s="11">
        <v>2000</v>
      </c>
      <c r="H27" t="s">
        <v>195</v>
      </c>
      <c r="I27" s="11">
        <v>10</v>
      </c>
      <c r="J27" t="s">
        <v>329</v>
      </c>
    </row>
    <row r="28" spans="1:10" x14ac:dyDescent="0.3">
      <c r="A28" s="1" t="s">
        <v>330</v>
      </c>
      <c r="B28" s="11">
        <v>100</v>
      </c>
      <c r="C28" s="11">
        <v>20</v>
      </c>
      <c r="D28" t="s">
        <v>331</v>
      </c>
      <c r="E28" t="s">
        <v>332</v>
      </c>
      <c r="F28" t="s">
        <v>333</v>
      </c>
      <c r="G28" s="11">
        <v>2000</v>
      </c>
      <c r="H28" t="s">
        <v>195</v>
      </c>
      <c r="I28" s="11">
        <v>100</v>
      </c>
      <c r="J28" t="s">
        <v>334</v>
      </c>
    </row>
    <row r="29" spans="1:10" x14ac:dyDescent="0.3">
      <c r="A29" s="1" t="s">
        <v>335</v>
      </c>
      <c r="B29" s="11">
        <v>2200</v>
      </c>
      <c r="C29" s="11">
        <v>85</v>
      </c>
      <c r="D29" t="s">
        <v>336</v>
      </c>
      <c r="E29" t="s">
        <v>337</v>
      </c>
      <c r="F29" t="s">
        <v>333</v>
      </c>
      <c r="G29" s="11">
        <v>187000</v>
      </c>
      <c r="H29" t="s">
        <v>195</v>
      </c>
      <c r="I29" s="11">
        <v>2200</v>
      </c>
      <c r="J29" t="s">
        <v>338</v>
      </c>
    </row>
    <row r="30" spans="1:10" x14ac:dyDescent="0.3">
      <c r="A30" s="1" t="s">
        <v>339</v>
      </c>
      <c r="B30" s="11">
        <v>800</v>
      </c>
      <c r="C30" s="11">
        <v>70</v>
      </c>
      <c r="D30" t="s">
        <v>340</v>
      </c>
      <c r="E30" t="s">
        <v>341</v>
      </c>
      <c r="F30" t="s">
        <v>342</v>
      </c>
      <c r="G30" s="11">
        <v>56000</v>
      </c>
      <c r="H30" t="s">
        <v>195</v>
      </c>
      <c r="I30" s="11">
        <v>800</v>
      </c>
      <c r="J30" t="s">
        <v>343</v>
      </c>
    </row>
    <row r="31" spans="1:10" x14ac:dyDescent="0.3">
      <c r="A31" s="1" t="s">
        <v>344</v>
      </c>
      <c r="B31" s="11">
        <v>950</v>
      </c>
      <c r="C31" s="11">
        <v>70</v>
      </c>
      <c r="D31" t="s">
        <v>345</v>
      </c>
      <c r="E31" t="s">
        <v>346</v>
      </c>
      <c r="F31" t="s">
        <v>342</v>
      </c>
      <c r="G31" s="11">
        <v>66500</v>
      </c>
      <c r="H31" t="s">
        <v>195</v>
      </c>
      <c r="I31" s="11">
        <v>950</v>
      </c>
      <c r="J31" t="s">
        <v>347</v>
      </c>
    </row>
    <row r="32" spans="1:10" x14ac:dyDescent="0.3">
      <c r="A32" s="1" t="s">
        <v>348</v>
      </c>
      <c r="B32" s="11">
        <v>10</v>
      </c>
      <c r="C32" s="11">
        <v>800</v>
      </c>
      <c r="D32" t="s">
        <v>349</v>
      </c>
      <c r="E32" t="s">
        <v>350</v>
      </c>
      <c r="F32" t="s">
        <v>93</v>
      </c>
      <c r="G32" s="11">
        <v>8000</v>
      </c>
      <c r="H32" t="s">
        <v>195</v>
      </c>
      <c r="I32" s="11">
        <v>10</v>
      </c>
      <c r="J32" t="s">
        <v>351</v>
      </c>
    </row>
    <row r="33" spans="1:10" x14ac:dyDescent="0.3">
      <c r="A33" s="1" t="s">
        <v>352</v>
      </c>
      <c r="B33" s="11">
        <v>100</v>
      </c>
      <c r="C33" s="11">
        <v>25</v>
      </c>
      <c r="D33" t="s">
        <v>353</v>
      </c>
      <c r="E33" t="s">
        <v>354</v>
      </c>
      <c r="F33" t="s">
        <v>342</v>
      </c>
      <c r="G33" s="11">
        <v>2500</v>
      </c>
      <c r="H33" t="s">
        <v>195</v>
      </c>
      <c r="I33" s="11">
        <v>100</v>
      </c>
      <c r="J33" t="s">
        <v>355</v>
      </c>
    </row>
    <row r="34" spans="1:10" x14ac:dyDescent="0.3">
      <c r="A34" s="1" t="s">
        <v>356</v>
      </c>
      <c r="B34" s="11">
        <v>200</v>
      </c>
      <c r="C34" s="11">
        <v>250</v>
      </c>
      <c r="D34" t="s">
        <v>357</v>
      </c>
      <c r="E34" t="s">
        <v>358</v>
      </c>
      <c r="F34" t="s">
        <v>241</v>
      </c>
      <c r="G34" s="11">
        <v>50000</v>
      </c>
      <c r="H34" t="s">
        <v>195</v>
      </c>
      <c r="I34" s="11">
        <v>200</v>
      </c>
      <c r="J34" t="s">
        <v>359</v>
      </c>
    </row>
    <row r="35" spans="1:10" x14ac:dyDescent="0.3">
      <c r="A35" s="1" t="s">
        <v>360</v>
      </c>
      <c r="B35" s="11">
        <v>250</v>
      </c>
      <c r="C35" s="11">
        <v>75</v>
      </c>
      <c r="D35" t="s">
        <v>361</v>
      </c>
      <c r="E35" t="s">
        <v>362</v>
      </c>
      <c r="F35" t="s">
        <v>333</v>
      </c>
      <c r="G35" s="11">
        <v>18750</v>
      </c>
      <c r="H35" t="s">
        <v>195</v>
      </c>
      <c r="I35" s="11">
        <v>250</v>
      </c>
      <c r="J35" t="s">
        <v>363</v>
      </c>
    </row>
    <row r="36" spans="1:10" x14ac:dyDescent="0.3">
      <c r="A36" s="1" t="s">
        <v>364</v>
      </c>
      <c r="B36" s="11">
        <v>250</v>
      </c>
      <c r="C36" s="11">
        <v>50</v>
      </c>
      <c r="D36" t="s">
        <v>365</v>
      </c>
      <c r="E36" t="s">
        <v>366</v>
      </c>
      <c r="F36" t="s">
        <v>333</v>
      </c>
      <c r="G36" s="11">
        <v>12500</v>
      </c>
      <c r="H36" t="s">
        <v>195</v>
      </c>
      <c r="I36" s="11">
        <v>250</v>
      </c>
      <c r="J36" t="s">
        <v>367</v>
      </c>
    </row>
    <row r="37" spans="1:10" x14ac:dyDescent="0.3">
      <c r="A37" s="1" t="s">
        <v>368</v>
      </c>
      <c r="B37" s="11">
        <v>110</v>
      </c>
      <c r="C37" s="11">
        <v>400</v>
      </c>
      <c r="D37" t="s">
        <v>369</v>
      </c>
      <c r="E37" t="s">
        <v>370</v>
      </c>
      <c r="F37" t="s">
        <v>283</v>
      </c>
      <c r="G37" s="11">
        <v>44000</v>
      </c>
      <c r="H37" t="s">
        <v>195</v>
      </c>
      <c r="I37" s="11">
        <v>110</v>
      </c>
      <c r="J37" t="s">
        <v>371</v>
      </c>
    </row>
    <row r="38" spans="1:10" x14ac:dyDescent="0.3">
      <c r="A38" s="1" t="s">
        <v>372</v>
      </c>
      <c r="B38" s="11">
        <v>25</v>
      </c>
      <c r="C38" s="11">
        <v>600</v>
      </c>
      <c r="D38" t="s">
        <v>373</v>
      </c>
      <c r="E38" t="s">
        <v>374</v>
      </c>
      <c r="F38" t="s">
        <v>93</v>
      </c>
      <c r="G38" s="11">
        <v>15000</v>
      </c>
      <c r="H38" t="s">
        <v>195</v>
      </c>
      <c r="I38" s="11">
        <v>25</v>
      </c>
      <c r="J38" t="s">
        <v>375</v>
      </c>
    </row>
    <row r="39" spans="1:10" x14ac:dyDescent="0.3">
      <c r="A39" s="1" t="s">
        <v>376</v>
      </c>
      <c r="B39" s="11">
        <v>20</v>
      </c>
      <c r="C39" s="11">
        <v>85</v>
      </c>
      <c r="D39" t="s">
        <v>377</v>
      </c>
      <c r="E39" t="s">
        <v>378</v>
      </c>
      <c r="F39" t="s">
        <v>283</v>
      </c>
      <c r="G39" s="11">
        <v>1700</v>
      </c>
      <c r="H39" t="s">
        <v>195</v>
      </c>
      <c r="I39" s="11">
        <v>20</v>
      </c>
      <c r="J39" t="s">
        <v>379</v>
      </c>
    </row>
    <row r="40" spans="1:10" x14ac:dyDescent="0.3">
      <c r="A40" s="1" t="s">
        <v>380</v>
      </c>
      <c r="B40" s="11">
        <v>1</v>
      </c>
      <c r="C40" s="11">
        <v>12000</v>
      </c>
      <c r="D40" t="s">
        <v>381</v>
      </c>
      <c r="E40" t="s">
        <v>382</v>
      </c>
      <c r="F40" t="s">
        <v>383</v>
      </c>
      <c r="G40" s="11">
        <v>12000</v>
      </c>
      <c r="H40" t="s">
        <v>195</v>
      </c>
      <c r="I40" s="11">
        <v>1</v>
      </c>
      <c r="J40" t="s">
        <v>384</v>
      </c>
    </row>
    <row r="41" spans="1:10" x14ac:dyDescent="0.3">
      <c r="A41" s="1" t="s">
        <v>385</v>
      </c>
      <c r="B41" s="11">
        <v>20</v>
      </c>
      <c r="C41" s="11">
        <v>330</v>
      </c>
      <c r="D41" t="s">
        <v>386</v>
      </c>
      <c r="E41" t="s">
        <v>387</v>
      </c>
      <c r="F41" t="s">
        <v>388</v>
      </c>
      <c r="G41" s="11">
        <v>6600</v>
      </c>
      <c r="H41" t="s">
        <v>195</v>
      </c>
      <c r="I41" s="11">
        <v>20</v>
      </c>
      <c r="J41" t="s">
        <v>389</v>
      </c>
    </row>
    <row r="42" spans="1:10" x14ac:dyDescent="0.3">
      <c r="A42" s="1" t="s">
        <v>390</v>
      </c>
      <c r="B42" s="11">
        <v>10</v>
      </c>
      <c r="C42" s="11">
        <v>300</v>
      </c>
      <c r="D42" t="s">
        <v>391</v>
      </c>
      <c r="E42" t="s">
        <v>392</v>
      </c>
      <c r="F42" t="s">
        <v>388</v>
      </c>
      <c r="G42" s="11">
        <v>3000</v>
      </c>
      <c r="H42" t="s">
        <v>195</v>
      </c>
      <c r="I42" s="11">
        <v>10</v>
      </c>
      <c r="J42" t="s">
        <v>393</v>
      </c>
    </row>
    <row r="43" spans="1:10" x14ac:dyDescent="0.3">
      <c r="A43" s="1" t="s">
        <v>394</v>
      </c>
      <c r="B43" s="11">
        <v>3</v>
      </c>
      <c r="C43" s="11">
        <v>2000</v>
      </c>
      <c r="D43" t="s">
        <v>395</v>
      </c>
      <c r="E43" t="s">
        <v>396</v>
      </c>
      <c r="F43" t="s">
        <v>397</v>
      </c>
      <c r="G43" s="11">
        <v>6000</v>
      </c>
      <c r="H43" t="s">
        <v>195</v>
      </c>
      <c r="I43" s="11">
        <v>3</v>
      </c>
      <c r="J43" t="s">
        <v>398</v>
      </c>
    </row>
    <row r="44" spans="1:10" x14ac:dyDescent="0.3">
      <c r="A44" s="1" t="s">
        <v>399</v>
      </c>
      <c r="B44" s="11">
        <v>3</v>
      </c>
      <c r="C44" s="11">
        <v>1300</v>
      </c>
      <c r="D44" t="s">
        <v>400</v>
      </c>
      <c r="E44" t="s">
        <v>401</v>
      </c>
      <c r="F44" t="s">
        <v>397</v>
      </c>
      <c r="G44" s="11">
        <v>3900</v>
      </c>
      <c r="H44" t="s">
        <v>195</v>
      </c>
      <c r="I44" s="11">
        <v>3</v>
      </c>
      <c r="J44" t="s">
        <v>402</v>
      </c>
    </row>
    <row r="45" spans="1:10" x14ac:dyDescent="0.3">
      <c r="A45" s="1" t="s">
        <v>403</v>
      </c>
      <c r="B45" s="11">
        <v>30</v>
      </c>
      <c r="C45" s="11">
        <v>300</v>
      </c>
      <c r="D45" t="s">
        <v>404</v>
      </c>
      <c r="E45" t="s">
        <v>404</v>
      </c>
      <c r="F45" t="s">
        <v>388</v>
      </c>
      <c r="G45" s="11">
        <v>9000</v>
      </c>
      <c r="H45" t="s">
        <v>195</v>
      </c>
      <c r="I45" s="11">
        <v>30</v>
      </c>
      <c r="J45" t="s">
        <v>405</v>
      </c>
    </row>
    <row r="46" spans="1:10" x14ac:dyDescent="0.3">
      <c r="A46" s="1" t="s">
        <v>406</v>
      </c>
      <c r="B46" s="11">
        <v>20</v>
      </c>
      <c r="C46" s="11">
        <v>180</v>
      </c>
      <c r="D46" t="s">
        <v>407</v>
      </c>
      <c r="E46" t="s">
        <v>408</v>
      </c>
      <c r="F46" t="s">
        <v>388</v>
      </c>
      <c r="G46" s="11">
        <v>3600</v>
      </c>
      <c r="H46" t="s">
        <v>195</v>
      </c>
      <c r="I46" s="11">
        <v>20</v>
      </c>
      <c r="J46" t="s">
        <v>409</v>
      </c>
    </row>
    <row r="47" spans="1:10" x14ac:dyDescent="0.3">
      <c r="A47" s="1" t="s">
        <v>410</v>
      </c>
      <c r="B47" s="11">
        <v>10</v>
      </c>
      <c r="C47" s="11">
        <v>130</v>
      </c>
      <c r="D47" t="s">
        <v>411</v>
      </c>
      <c r="E47" t="s">
        <v>412</v>
      </c>
      <c r="F47" t="s">
        <v>388</v>
      </c>
      <c r="G47" s="11">
        <v>1300</v>
      </c>
      <c r="H47" t="s">
        <v>195</v>
      </c>
      <c r="I47" s="11">
        <v>10</v>
      </c>
      <c r="J47" t="s">
        <v>413</v>
      </c>
    </row>
    <row r="48" spans="1:10" x14ac:dyDescent="0.3">
      <c r="A48" s="1" t="s">
        <v>414</v>
      </c>
      <c r="B48" s="11">
        <v>30</v>
      </c>
      <c r="C48" s="11">
        <v>180</v>
      </c>
      <c r="D48" t="s">
        <v>415</v>
      </c>
      <c r="E48" t="s">
        <v>415</v>
      </c>
      <c r="F48" t="s">
        <v>388</v>
      </c>
      <c r="G48" s="11">
        <v>5400</v>
      </c>
      <c r="H48" t="s">
        <v>195</v>
      </c>
      <c r="I48" s="11">
        <v>30</v>
      </c>
      <c r="J48" t="s">
        <v>416</v>
      </c>
    </row>
    <row r="49" spans="1:10" x14ac:dyDescent="0.3">
      <c r="A49" s="1" t="s">
        <v>417</v>
      </c>
      <c r="B49" s="11">
        <v>30</v>
      </c>
      <c r="C49" s="11">
        <v>270</v>
      </c>
      <c r="D49" t="s">
        <v>418</v>
      </c>
      <c r="E49" t="s">
        <v>419</v>
      </c>
      <c r="F49" t="s">
        <v>388</v>
      </c>
      <c r="G49" s="11">
        <v>8100</v>
      </c>
      <c r="H49" t="s">
        <v>195</v>
      </c>
      <c r="I49" s="11">
        <v>30</v>
      </c>
      <c r="J49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2026-06-23T11:44:54Z</dcterms:modified>
</cp:coreProperties>
</file>